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650" windowHeight="8745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<sst xmlns="http://schemas.openxmlformats.org/spreadsheetml/2006/main" count="359" uniqueCount="38">
  <si>
    <t>190 (Plzeň -) Horažďovice, předměstí - Strakonice / Písek - České Budějovice</t>
  </si>
  <si>
    <t>R</t>
  </si>
  <si>
    <r>
      <t>Plzeň</t>
    </r>
    <r>
      <rPr>
        <sz val="8"/>
        <rFont val="Arial"/>
        <family val="2"/>
      </rPr>
      <t>, hlavní nádraží</t>
    </r>
  </si>
  <si>
    <t>Blovice</t>
  </si>
  <si>
    <t>Nepomuk</t>
  </si>
  <si>
    <t>Pačejov</t>
  </si>
  <si>
    <r>
      <t>Horažďovice</t>
    </r>
    <r>
      <rPr>
        <sz val="8"/>
        <rFont val="Arial"/>
        <family val="2"/>
      </rPr>
      <t>, předměstí</t>
    </r>
  </si>
  <si>
    <t>Střelské Hoštice</t>
  </si>
  <si>
    <t>|</t>
  </si>
  <si>
    <t>Dolní Poříčí</t>
  </si>
  <si>
    <t>Katovice</t>
  </si>
  <si>
    <t>Pracejovice</t>
  </si>
  <si>
    <t>Strakonice</t>
  </si>
  <si>
    <t>Modlešovice</t>
  </si>
  <si>
    <t>Čejetice</t>
  </si>
  <si>
    <t>Sudoměř u Písku</t>
  </si>
  <si>
    <t>Os</t>
  </si>
  <si>
    <t>(</t>
  </si>
  <si>
    <t>Písek</t>
  </si>
  <si>
    <t>Putim</t>
  </si>
  <si>
    <t>Heřmaň</t>
  </si>
  <si>
    <t>Ražice</t>
  </si>
  <si>
    <t>Heřmaň, obec</t>
  </si>
  <si>
    <t>Skály</t>
  </si>
  <si>
    <t>Protivín</t>
  </si>
  <si>
    <r>
      <t>Protivín</t>
    </r>
    <r>
      <rPr>
        <sz val="8"/>
        <rFont val="Arial"/>
        <family val="2"/>
      </rPr>
      <t>, zastávka</t>
    </r>
  </si>
  <si>
    <t>Milenovice</t>
  </si>
  <si>
    <t>Číčenice</t>
  </si>
  <si>
    <t>Záblatíčko</t>
  </si>
  <si>
    <t>Dívčice</t>
  </si>
  <si>
    <t>Zbudov</t>
  </si>
  <si>
    <t>Zliv</t>
  </si>
  <si>
    <t>Hluboká nad Vltavou</t>
  </si>
  <si>
    <t>Nemanice II</t>
  </si>
  <si>
    <t>České Budějovice, sever.z.</t>
  </si>
  <si>
    <t>České Budějovice</t>
  </si>
  <si>
    <t>var.00</t>
  </si>
  <si>
    <t>var.30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</si>
</sst>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Arial CE"/>
      <family val="0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45"/>
      <name val="Arial"/>
      <family val="2"/>
    </font>
    <font>
      <i/>
      <sz val="8"/>
      <color indexed="10"/>
      <name val="Arial"/>
      <family val="2"/>
    </font>
    <font>
      <sz val="8"/>
      <color indexed="55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Font="0">
      <alignment/>
      <protection/>
    </xf>
    <xf numFmtId="49" fontId="5" fillId="0" borderId="0" applyFont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20" applyNumberFormat="1" applyFont="1" applyFill="1" applyAlignment="1">
      <alignment horizontal="right"/>
      <protection/>
    </xf>
    <xf numFmtId="20" fontId="3" fillId="0" borderId="0" xfId="20" applyNumberFormat="1" applyFont="1" applyFill="1" applyAlignment="1">
      <alignment horizontal="left"/>
      <protection/>
    </xf>
    <xf numFmtId="20" fontId="2" fillId="0" borderId="0" xfId="20" applyNumberFormat="1" applyFont="1" applyFill="1" applyAlignment="1">
      <alignment horizontal="center"/>
      <protection/>
    </xf>
    <xf numFmtId="20" fontId="4" fillId="0" borderId="0" xfId="20" applyNumberFormat="1" applyFont="1" applyFill="1" applyAlignment="1">
      <alignment horizontal="left"/>
      <protection/>
    </xf>
    <xf numFmtId="20" fontId="2" fillId="0" borderId="0" xfId="20" applyNumberFormat="1" applyFont="1" applyFill="1" applyBorder="1" applyAlignment="1">
      <alignment horizontal="center"/>
      <protection/>
    </xf>
    <xf numFmtId="0" fontId="2" fillId="0" borderId="0" xfId="20" applyNumberFormat="1" applyFont="1" applyFill="1" applyBorder="1" applyAlignment="1">
      <alignment horizontal="right"/>
      <protection/>
    </xf>
    <xf numFmtId="0" fontId="2" fillId="0" borderId="0" xfId="20" applyNumberFormat="1" applyFont="1" applyFill="1" applyBorder="1" applyAlignment="1">
      <alignment horizontal="left"/>
      <protection/>
    </xf>
    <xf numFmtId="0" fontId="2" fillId="0" borderId="0" xfId="20" applyNumberFormat="1" applyFont="1" applyFill="1" applyBorder="1" applyAlignment="1">
      <alignment horizontal="center"/>
      <protection/>
    </xf>
    <xf numFmtId="20" fontId="1" fillId="0" borderId="0" xfId="20" applyNumberFormat="1" applyFont="1" applyFill="1" applyAlignment="1">
      <alignment horizontal="left"/>
      <protection/>
    </xf>
    <xf numFmtId="20" fontId="1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/>
    </xf>
    <xf numFmtId="0" fontId="2" fillId="0" borderId="1" xfId="20" applyNumberFormat="1" applyFont="1" applyFill="1" applyBorder="1" applyAlignment="1">
      <alignment horizontal="right"/>
      <protection/>
    </xf>
    <xf numFmtId="20" fontId="1" fillId="0" borderId="1" xfId="20" applyNumberFormat="1" applyFont="1" applyFill="1" applyBorder="1" applyAlignment="1">
      <alignment horizontal="left"/>
      <protection/>
    </xf>
    <xf numFmtId="20" fontId="2" fillId="0" borderId="1" xfId="20" applyNumberFormat="1" applyFont="1" applyFill="1" applyBorder="1" applyAlignment="1">
      <alignment horizontal="center"/>
      <protection/>
    </xf>
    <xf numFmtId="20" fontId="1" fillId="0" borderId="1" xfId="0" applyNumberFormat="1" applyFont="1" applyFill="1" applyBorder="1" applyAlignment="1">
      <alignment horizontal="center"/>
    </xf>
    <xf numFmtId="20" fontId="2" fillId="0" borderId="0" xfId="20" applyNumberFormat="1" applyFont="1" applyFill="1" applyAlignment="1">
      <alignment horizontal="left"/>
      <protection/>
    </xf>
    <xf numFmtId="20" fontId="7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center"/>
    </xf>
    <xf numFmtId="20" fontId="1" fillId="0" borderId="0" xfId="20" applyNumberFormat="1" applyFont="1" applyFill="1" applyBorder="1" applyAlignment="1">
      <alignment horizontal="left"/>
      <protection/>
    </xf>
    <xf numFmtId="20" fontId="2" fillId="0" borderId="0" xfId="20" applyNumberFormat="1" applyFont="1" applyFill="1" applyBorder="1" applyAlignment="1">
      <alignment horizontal="left"/>
      <protection/>
    </xf>
    <xf numFmtId="0" fontId="2" fillId="0" borderId="2" xfId="20" applyNumberFormat="1" applyFont="1" applyFill="1" applyBorder="1" applyAlignment="1">
      <alignment horizontal="center"/>
      <protection/>
    </xf>
    <xf numFmtId="0" fontId="2" fillId="0" borderId="2" xfId="20" applyNumberFormat="1" applyFont="1" applyFill="1" applyBorder="1" applyAlignment="1">
      <alignment horizontal="right"/>
      <protection/>
    </xf>
    <xf numFmtId="20" fontId="1" fillId="0" borderId="2" xfId="20" applyNumberFormat="1" applyFont="1" applyFill="1" applyBorder="1" applyAlignment="1">
      <alignment horizontal="left"/>
      <protection/>
    </xf>
    <xf numFmtId="20" fontId="2" fillId="0" borderId="2" xfId="20" applyNumberFormat="1" applyFont="1" applyFill="1" applyBorder="1" applyAlignment="1">
      <alignment horizontal="center"/>
      <protection/>
    </xf>
    <xf numFmtId="20" fontId="8" fillId="0" borderId="2" xfId="0" applyNumberFormat="1" applyFont="1" applyFill="1" applyBorder="1" applyAlignment="1">
      <alignment horizontal="center"/>
    </xf>
    <xf numFmtId="0" fontId="2" fillId="0" borderId="1" xfId="20" applyNumberFormat="1" applyFont="1" applyFill="1" applyBorder="1" applyAlignment="1">
      <alignment horizontal="center"/>
      <protection/>
    </xf>
    <xf numFmtId="20" fontId="2" fillId="0" borderId="1" xfId="20" applyNumberFormat="1" applyFont="1" applyFill="1" applyBorder="1" applyAlignment="1">
      <alignment horizontal="left"/>
      <protection/>
    </xf>
    <xf numFmtId="20" fontId="7" fillId="0" borderId="1" xfId="0" applyNumberFormat="1" applyFont="1" applyFill="1" applyBorder="1" applyAlignment="1">
      <alignment horizontal="center"/>
    </xf>
    <xf numFmtId="0" fontId="2" fillId="0" borderId="3" xfId="20" applyNumberFormat="1" applyFont="1" applyFill="1" applyBorder="1" applyAlignment="1">
      <alignment horizontal="right"/>
      <protection/>
    </xf>
    <xf numFmtId="20" fontId="1" fillId="0" borderId="3" xfId="20" applyNumberFormat="1" applyFont="1" applyFill="1" applyBorder="1" applyAlignment="1">
      <alignment horizontal="left"/>
      <protection/>
    </xf>
    <xf numFmtId="20" fontId="2" fillId="0" borderId="3" xfId="20" applyNumberFormat="1" applyFont="1" applyFill="1" applyBorder="1" applyAlignment="1">
      <alignment horizontal="center"/>
      <protection/>
    </xf>
    <xf numFmtId="20" fontId="8" fillId="0" borderId="0" xfId="20" applyNumberFormat="1" applyFont="1" applyFill="1" applyBorder="1" applyAlignment="1">
      <alignment horizontal="center"/>
      <protection/>
    </xf>
    <xf numFmtId="20" fontId="8" fillId="0" borderId="1" xfId="20" applyNumberFormat="1" applyFont="1" applyFill="1" applyBorder="1" applyAlignment="1">
      <alignment horizontal="center"/>
      <protection/>
    </xf>
    <xf numFmtId="20" fontId="8" fillId="0" borderId="1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0" fontId="11" fillId="0" borderId="0" xfId="20" applyNumberFormat="1" applyFont="1" applyFill="1" applyBorder="1" applyAlignment="1">
      <alignment horizontal="right"/>
      <protection/>
    </xf>
    <xf numFmtId="20" fontId="11" fillId="0" borderId="0" xfId="20" applyNumberFormat="1" applyFont="1" applyFill="1" applyBorder="1" applyAlignment="1">
      <alignment horizontal="left"/>
      <protection/>
    </xf>
    <xf numFmtId="20" fontId="4" fillId="0" borderId="0" xfId="20" applyNumberFormat="1" applyFont="1" applyFill="1" applyBorder="1" applyAlignment="1">
      <alignment horizontal="left"/>
      <protection/>
    </xf>
    <xf numFmtId="0" fontId="2" fillId="0" borderId="4" xfId="20" applyNumberFormat="1" applyFont="1" applyFill="1" applyBorder="1" applyAlignment="1">
      <alignment horizontal="center"/>
      <protection/>
    </xf>
    <xf numFmtId="0" fontId="2" fillId="0" borderId="4" xfId="20" applyNumberFormat="1" applyFont="1" applyFill="1" applyBorder="1" applyAlignment="1">
      <alignment horizontal="right"/>
      <protection/>
    </xf>
    <xf numFmtId="20" fontId="1" fillId="0" borderId="4" xfId="20" applyNumberFormat="1" applyFont="1" applyFill="1" applyBorder="1" applyAlignment="1">
      <alignment horizontal="left"/>
      <protection/>
    </xf>
    <xf numFmtId="20" fontId="2" fillId="0" borderId="4" xfId="20" applyNumberFormat="1" applyFont="1" applyFill="1" applyBorder="1" applyAlignment="1">
      <alignment horizontal="center"/>
      <protection/>
    </xf>
    <xf numFmtId="20" fontId="8" fillId="0" borderId="4" xfId="0" applyNumberFormat="1" applyFont="1" applyFill="1" applyBorder="1" applyAlignment="1">
      <alignment horizontal="center"/>
    </xf>
    <xf numFmtId="0" fontId="12" fillId="0" borderId="0" xfId="20" applyNumberFormat="1" applyFont="1" applyFill="1" applyAlignment="1">
      <alignment horizontal="right"/>
      <protection/>
    </xf>
    <xf numFmtId="0" fontId="12" fillId="0" borderId="0" xfId="20" applyNumberFormat="1" applyFont="1" applyFill="1" applyAlignment="1">
      <alignment horizontal="left"/>
      <protection/>
    </xf>
    <xf numFmtId="0" fontId="12" fillId="0" borderId="0" xfId="20" applyNumberFormat="1" applyFont="1" applyFill="1" applyAlignment="1">
      <alignment horizontal="center"/>
      <protection/>
    </xf>
    <xf numFmtId="0" fontId="12" fillId="0" borderId="0" xfId="20" applyNumberFormat="1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 horizontal="center"/>
      <protection/>
    </xf>
  </cellXfs>
  <cellStyles count="10">
    <cellStyle name="Normal" xfId="0"/>
    <cellStyle name="Currency [0]" xfId="16"/>
    <cellStyle name="Comma" xfId="17"/>
    <cellStyle name="Comma [0]" xfId="18"/>
    <cellStyle name="Currency" xfId="19"/>
    <cellStyle name="normální_190_R" xfId="20"/>
    <cellStyle name="normální_C40_Pha-Beroun-Hořovice" xfId="21"/>
    <cellStyle name="normální_C40_Praha-Beroun-Hořovice" xfId="22"/>
    <cellStyle name="_x0000_normální_xlaJRLJ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A1" sqref="A1"/>
    </sheetView>
  </sheetViews>
  <sheetFormatPr defaultColWidth="9.140625" defaultRowHeight="10.5" customHeight="1"/>
  <cols>
    <col min="1" max="1" width="3.28125" style="1" customWidth="1"/>
    <col min="2" max="2" width="2.421875" style="1" customWidth="1"/>
    <col min="3" max="3" width="19.57421875" style="17" customWidth="1"/>
    <col min="4" max="4" width="2.421875" style="3" customWidth="1"/>
    <col min="5" max="10" width="4.8515625" style="3" customWidth="1"/>
    <col min="11" max="11" width="10.7109375" style="3" customWidth="1"/>
    <col min="12" max="17" width="4.8515625" style="3" customWidth="1"/>
    <col min="18" max="16384" width="4.8515625" style="5" customWidth="1"/>
  </cols>
  <sheetData>
    <row r="1" spans="3:12" ht="12" customHeight="1">
      <c r="C1" s="2" t="s">
        <v>0</v>
      </c>
      <c r="E1" s="4"/>
      <c r="L1" s="4"/>
    </row>
    <row r="2" spans="1:17" s="8" customFormat="1" ht="10.5" customHeight="1">
      <c r="A2" s="6"/>
      <c r="B2" s="6"/>
      <c r="C2" s="7"/>
      <c r="E2" s="51" t="s">
        <v>36</v>
      </c>
      <c r="G2" s="8" t="s">
        <v>1</v>
      </c>
      <c r="J2" s="8" t="s">
        <v>1</v>
      </c>
      <c r="L2" s="51" t="s">
        <v>37</v>
      </c>
      <c r="N2" s="8" t="s">
        <v>1</v>
      </c>
      <c r="Q2" s="8" t="s">
        <v>1</v>
      </c>
    </row>
    <row r="3" spans="1:17" ht="10.5" customHeight="1">
      <c r="A3" s="1">
        <v>0</v>
      </c>
      <c r="C3" s="9" t="s">
        <v>2</v>
      </c>
      <c r="E3" s="10"/>
      <c r="G3" s="10">
        <v>0.00625</v>
      </c>
      <c r="J3" s="10">
        <f>G3+"1:00"</f>
        <v>0.04791666666666666</v>
      </c>
      <c r="L3" s="10"/>
      <c r="N3" s="10">
        <v>0.027083333333333334</v>
      </c>
      <c r="Q3" s="10">
        <f>N3+"1:00"</f>
        <v>0.06875</v>
      </c>
    </row>
    <row r="4" spans="1:17" ht="10.5" customHeight="1">
      <c r="A4" s="1">
        <f>A3+23</f>
        <v>23</v>
      </c>
      <c r="C4" s="9" t="s">
        <v>3</v>
      </c>
      <c r="E4" s="11"/>
      <c r="G4" s="12">
        <f>G3+"0:22"</f>
        <v>0.021527777777777778</v>
      </c>
      <c r="J4" s="12">
        <f>J3+"0:22"</f>
        <v>0.06319444444444444</v>
      </c>
      <c r="L4" s="11"/>
      <c r="N4" s="12">
        <f>N3+"0:22"</f>
        <v>0.04236111111111111</v>
      </c>
      <c r="Q4" s="12">
        <f>Q3+"0:22"</f>
        <v>0.08402777777777778</v>
      </c>
    </row>
    <row r="5" spans="1:17" ht="10.5" customHeight="1">
      <c r="A5" s="13">
        <f>A4+11</f>
        <v>34</v>
      </c>
      <c r="B5" s="13"/>
      <c r="C5" s="14" t="s">
        <v>4</v>
      </c>
      <c r="D5" s="15"/>
      <c r="E5" s="16"/>
      <c r="F5" s="15"/>
      <c r="G5" s="16">
        <f>G4+"0:09"</f>
        <v>0.027777777777777776</v>
      </c>
      <c r="H5" s="15"/>
      <c r="I5" s="15"/>
      <c r="J5" s="16">
        <f>J4+"0:09"</f>
        <v>0.06944444444444445</v>
      </c>
      <c r="K5" s="15"/>
      <c r="L5" s="16"/>
      <c r="M5" s="15"/>
      <c r="N5" s="16">
        <f>N4+"0:09"</f>
        <v>0.04861111111111111</v>
      </c>
      <c r="O5" s="15"/>
      <c r="P5" s="15"/>
      <c r="Q5" s="16">
        <f>Q4+"0:09"</f>
        <v>0.09027777777777779</v>
      </c>
    </row>
    <row r="6" spans="1:17" ht="10.5" customHeight="1">
      <c r="A6" s="1">
        <f>A5+0</f>
        <v>34</v>
      </c>
      <c r="C6" s="9" t="s">
        <v>4</v>
      </c>
      <c r="E6" s="10"/>
      <c r="G6" s="10">
        <f>G5+"0:01"</f>
        <v>0.02847222222222222</v>
      </c>
      <c r="J6" s="10">
        <f>J5+"0:01"</f>
        <v>0.07013888888888889</v>
      </c>
      <c r="L6" s="10"/>
      <c r="N6" s="10">
        <f>N5+"0:01"</f>
        <v>0.049305555555555554</v>
      </c>
      <c r="Q6" s="10">
        <f>Q5+"0:01"</f>
        <v>0.09097222222222223</v>
      </c>
    </row>
    <row r="7" spans="1:17" ht="10.5" customHeight="1">
      <c r="A7" s="1">
        <f>A6+13</f>
        <v>47</v>
      </c>
      <c r="C7" s="17" t="s">
        <v>5</v>
      </c>
      <c r="E7" s="10"/>
      <c r="G7" s="10">
        <f>G6+"0:11"</f>
        <v>0.03611111111111111</v>
      </c>
      <c r="J7" s="10">
        <f>J6+"0:11"</f>
        <v>0.07777777777777778</v>
      </c>
      <c r="L7" s="10"/>
      <c r="N7" s="10">
        <f>N6+"0:11"</f>
        <v>0.05694444444444444</v>
      </c>
      <c r="Q7" s="10">
        <f>Q6+"0:11"</f>
        <v>0.09861111111111112</v>
      </c>
    </row>
    <row r="8" spans="1:17" ht="10.5" customHeight="1">
      <c r="A8" s="13">
        <f>A7+12</f>
        <v>59</v>
      </c>
      <c r="B8" s="13"/>
      <c r="C8" s="14" t="s">
        <v>6</v>
      </c>
      <c r="D8" s="15"/>
      <c r="E8" s="16"/>
      <c r="F8" s="15"/>
      <c r="G8" s="16">
        <f>G7+"0:09"</f>
        <v>0.042361111111111106</v>
      </c>
      <c r="H8" s="15"/>
      <c r="I8" s="15"/>
      <c r="J8" s="16">
        <f>J7+"0:09"</f>
        <v>0.08402777777777778</v>
      </c>
      <c r="K8" s="15"/>
      <c r="L8" s="16"/>
      <c r="M8" s="15"/>
      <c r="N8" s="16">
        <f>N7+"0:09"</f>
        <v>0.06319444444444444</v>
      </c>
      <c r="O8" s="15"/>
      <c r="P8" s="15"/>
      <c r="Q8" s="16">
        <f>Q7+"0:09"</f>
        <v>0.10486111111111113</v>
      </c>
    </row>
    <row r="9" spans="1:17" ht="10.5" customHeight="1">
      <c r="A9" s="1">
        <f>A8+0</f>
        <v>59</v>
      </c>
      <c r="C9" s="9" t="s">
        <v>6</v>
      </c>
      <c r="E9" s="10"/>
      <c r="G9" s="18">
        <f>G8+"0:01"</f>
        <v>0.04305555555555555</v>
      </c>
      <c r="H9" s="19"/>
      <c r="J9" s="18">
        <f>J8+"0:01"</f>
        <v>0.08472222222222223</v>
      </c>
      <c r="L9" s="10"/>
      <c r="N9" s="18">
        <f>N8+"0:01"</f>
        <v>0.06388888888888888</v>
      </c>
      <c r="O9" s="19"/>
      <c r="Q9" s="18">
        <f>Q8+"0:01"</f>
        <v>0.10555555555555557</v>
      </c>
    </row>
    <row r="10" spans="1:17" ht="10.5" customHeight="1">
      <c r="A10" s="1">
        <f>A9+4</f>
        <v>63</v>
      </c>
      <c r="C10" s="17" t="s">
        <v>7</v>
      </c>
      <c r="E10" s="11"/>
      <c r="G10" s="11" t="s">
        <v>8</v>
      </c>
      <c r="H10" s="11"/>
      <c r="J10" s="11" t="s">
        <v>8</v>
      </c>
      <c r="L10" s="11"/>
      <c r="N10" s="11" t="s">
        <v>8</v>
      </c>
      <c r="O10" s="11"/>
      <c r="Q10" s="11" t="s">
        <v>8</v>
      </c>
    </row>
    <row r="11" spans="1:17" ht="10.5" customHeight="1">
      <c r="A11" s="1">
        <f>A10+3</f>
        <v>66</v>
      </c>
      <c r="C11" s="17" t="s">
        <v>9</v>
      </c>
      <c r="E11" s="11"/>
      <c r="G11" s="11" t="s">
        <v>8</v>
      </c>
      <c r="H11" s="11"/>
      <c r="J11" s="11" t="s">
        <v>8</v>
      </c>
      <c r="L11" s="11"/>
      <c r="N11" s="11" t="s">
        <v>8</v>
      </c>
      <c r="O11" s="11"/>
      <c r="Q11" s="11" t="s">
        <v>8</v>
      </c>
    </row>
    <row r="12" spans="1:17" ht="10.5" customHeight="1">
      <c r="A12" s="1">
        <f>A11+3</f>
        <v>69</v>
      </c>
      <c r="C12" s="17" t="s">
        <v>10</v>
      </c>
      <c r="E12" s="20"/>
      <c r="G12" s="10">
        <f>G9+"0:08"</f>
        <v>0.048611111111111105</v>
      </c>
      <c r="H12" s="11"/>
      <c r="J12" s="10">
        <f>J9+"0:08"</f>
        <v>0.09027777777777778</v>
      </c>
      <c r="L12" s="20"/>
      <c r="N12" s="10">
        <f>N9+"0:08"</f>
        <v>0.06944444444444443</v>
      </c>
      <c r="O12" s="11"/>
      <c r="Q12" s="10">
        <f>Q9+"0:08"</f>
        <v>0.11111111111111112</v>
      </c>
    </row>
    <row r="13" spans="1:17" ht="10.5" customHeight="1">
      <c r="A13" s="1">
        <f>A12+2</f>
        <v>71</v>
      </c>
      <c r="C13" s="17" t="s">
        <v>11</v>
      </c>
      <c r="E13" s="11"/>
      <c r="G13" s="11" t="s">
        <v>8</v>
      </c>
      <c r="H13" s="11"/>
      <c r="J13" s="11" t="s">
        <v>8</v>
      </c>
      <c r="L13" s="11"/>
      <c r="N13" s="11" t="s">
        <v>8</v>
      </c>
      <c r="O13" s="11"/>
      <c r="Q13" s="11" t="s">
        <v>8</v>
      </c>
    </row>
    <row r="14" spans="1:17" ht="10.5" customHeight="1">
      <c r="A14" s="13">
        <f>A13+5</f>
        <v>76</v>
      </c>
      <c r="B14" s="13"/>
      <c r="C14" s="14" t="s">
        <v>12</v>
      </c>
      <c r="D14" s="15"/>
      <c r="E14" s="16"/>
      <c r="F14" s="15"/>
      <c r="G14" s="16">
        <f>G12+"0:06"</f>
        <v>0.05277777777777777</v>
      </c>
      <c r="H14" s="21"/>
      <c r="I14" s="15"/>
      <c r="J14" s="16">
        <f>J12+"0:06"</f>
        <v>0.09444444444444444</v>
      </c>
      <c r="K14" s="15"/>
      <c r="L14" s="16"/>
      <c r="M14" s="15"/>
      <c r="N14" s="16">
        <f>N12+"0:06"</f>
        <v>0.0736111111111111</v>
      </c>
      <c r="O14" s="21"/>
      <c r="P14" s="15"/>
      <c r="Q14" s="16">
        <f>Q12+"0:06"</f>
        <v>0.11527777777777778</v>
      </c>
    </row>
    <row r="15" spans="1:17" ht="10.5" customHeight="1">
      <c r="A15" s="1">
        <f>A14+0</f>
        <v>76</v>
      </c>
      <c r="C15" s="22" t="s">
        <v>12</v>
      </c>
      <c r="E15" s="10"/>
      <c r="G15" s="10">
        <f>G14+"0:01"</f>
        <v>0.05347222222222221</v>
      </c>
      <c r="H15" s="11"/>
      <c r="J15" s="10">
        <f>J14+"0:01"</f>
        <v>0.09513888888888888</v>
      </c>
      <c r="L15" s="10"/>
      <c r="N15" s="10">
        <f>N14+"0:01"</f>
        <v>0.07430555555555554</v>
      </c>
      <c r="O15" s="11"/>
      <c r="Q15" s="10">
        <f>Q14+"0:01"</f>
        <v>0.11597222222222223</v>
      </c>
    </row>
    <row r="16" spans="1:17" ht="10.5" customHeight="1">
      <c r="A16" s="1">
        <f>A15+4</f>
        <v>80</v>
      </c>
      <c r="C16" s="23" t="s">
        <v>13</v>
      </c>
      <c r="E16" s="11"/>
      <c r="G16" s="11" t="s">
        <v>8</v>
      </c>
      <c r="H16" s="11"/>
      <c r="J16" s="11" t="s">
        <v>8</v>
      </c>
      <c r="L16" s="11"/>
      <c r="N16" s="11" t="s">
        <v>8</v>
      </c>
      <c r="O16" s="11"/>
      <c r="Q16" s="11" t="s">
        <v>8</v>
      </c>
    </row>
    <row r="17" spans="1:17" ht="10.5" customHeight="1">
      <c r="A17" s="1">
        <f>A16+3</f>
        <v>83</v>
      </c>
      <c r="C17" s="17" t="s">
        <v>14</v>
      </c>
      <c r="E17" s="11"/>
      <c r="G17" s="10">
        <f>G15+"0:06"</f>
        <v>0.05763888888888888</v>
      </c>
      <c r="H17" s="11"/>
      <c r="J17" s="10">
        <f>J15+"0:06"</f>
        <v>0.09930555555555555</v>
      </c>
      <c r="L17" s="11"/>
      <c r="N17" s="10">
        <f>N15+"0:06"</f>
        <v>0.07847222222222221</v>
      </c>
      <c r="O17" s="11"/>
      <c r="Q17" s="10">
        <f>Q15+"0:06"</f>
        <v>0.12013888888888889</v>
      </c>
    </row>
    <row r="18" spans="1:17" ht="10.5" customHeight="1" thickBot="1">
      <c r="A18" s="6">
        <f>A17+3</f>
        <v>86</v>
      </c>
      <c r="B18" s="6"/>
      <c r="C18" s="23" t="s">
        <v>15</v>
      </c>
      <c r="D18" s="5"/>
      <c r="E18" s="8" t="s">
        <v>16</v>
      </c>
      <c r="F18" s="5" t="s">
        <v>16</v>
      </c>
      <c r="G18" s="11" t="s">
        <v>8</v>
      </c>
      <c r="H18" s="8" t="s">
        <v>16</v>
      </c>
      <c r="I18" s="5" t="s">
        <v>16</v>
      </c>
      <c r="J18" s="11" t="s">
        <v>8</v>
      </c>
      <c r="K18" s="5"/>
      <c r="L18" s="8" t="s">
        <v>16</v>
      </c>
      <c r="M18" s="5" t="s">
        <v>16</v>
      </c>
      <c r="N18" s="11" t="s">
        <v>8</v>
      </c>
      <c r="O18" s="8" t="s">
        <v>16</v>
      </c>
      <c r="P18" s="5" t="s">
        <v>16</v>
      </c>
      <c r="Q18" s="11" t="s">
        <v>8</v>
      </c>
    </row>
    <row r="19" spans="1:17" ht="10.5" customHeight="1">
      <c r="A19" s="24" t="s">
        <v>17</v>
      </c>
      <c r="B19" s="25">
        <v>0</v>
      </c>
      <c r="C19" s="26" t="s">
        <v>18</v>
      </c>
      <c r="D19" s="27"/>
      <c r="E19" s="28">
        <f>G27-"0:52"</f>
        <v>0.03194444444444442</v>
      </c>
      <c r="F19" s="28">
        <f>G24-"0:13"</f>
        <v>0.05416666666666665</v>
      </c>
      <c r="G19" s="27" t="s">
        <v>17</v>
      </c>
      <c r="H19" s="28">
        <f>E19+"1:00"</f>
        <v>0.07361111111111109</v>
      </c>
      <c r="I19" s="28">
        <f>F19+"1:00"</f>
        <v>0.09583333333333331</v>
      </c>
      <c r="J19" s="27" t="s">
        <v>17</v>
      </c>
      <c r="K19" s="27"/>
      <c r="L19" s="28">
        <f>N27-"0:52"</f>
        <v>0.05277777777777775</v>
      </c>
      <c r="M19" s="28">
        <f>N24-"0:13"</f>
        <v>0.07499999999999998</v>
      </c>
      <c r="N19" s="27" t="s">
        <v>17</v>
      </c>
      <c r="O19" s="28">
        <f>L19+"1:00"</f>
        <v>0.09444444444444441</v>
      </c>
      <c r="P19" s="28">
        <f>M19+"1:00"</f>
        <v>0.11666666666666664</v>
      </c>
      <c r="Q19" s="27" t="s">
        <v>17</v>
      </c>
    </row>
    <row r="20" spans="1:17" ht="10.5" customHeight="1">
      <c r="A20" s="29" t="s">
        <v>17</v>
      </c>
      <c r="B20" s="13">
        <f>B19+4</f>
        <v>4</v>
      </c>
      <c r="C20" s="30" t="s">
        <v>19</v>
      </c>
      <c r="D20" s="15"/>
      <c r="E20" s="21" t="s">
        <v>8</v>
      </c>
      <c r="F20" s="21">
        <f>F19+"0:05"</f>
        <v>0.05763888888888887</v>
      </c>
      <c r="G20" s="15" t="s">
        <v>17</v>
      </c>
      <c r="H20" s="21" t="s">
        <v>8</v>
      </c>
      <c r="I20" s="21">
        <f>I19+"0:05"</f>
        <v>0.09930555555555554</v>
      </c>
      <c r="J20" s="15" t="s">
        <v>17</v>
      </c>
      <c r="K20" s="15"/>
      <c r="L20" s="21" t="s">
        <v>8</v>
      </c>
      <c r="M20" s="21">
        <f>M19+"0:05"</f>
        <v>0.07847222222222221</v>
      </c>
      <c r="N20" s="15" t="s">
        <v>17</v>
      </c>
      <c r="O20" s="21" t="s">
        <v>8</v>
      </c>
      <c r="P20" s="21">
        <f>P19+"0:05"</f>
        <v>0.12013888888888886</v>
      </c>
      <c r="Q20" s="15" t="s">
        <v>17</v>
      </c>
    </row>
    <row r="21" spans="1:17" ht="10.5" customHeight="1">
      <c r="A21" s="8" t="s">
        <v>17</v>
      </c>
      <c r="B21" s="6">
        <f>B20+0</f>
        <v>4</v>
      </c>
      <c r="C21" s="23" t="s">
        <v>19</v>
      </c>
      <c r="D21" s="5"/>
      <c r="E21" s="11" t="s">
        <v>8</v>
      </c>
      <c r="F21" s="11">
        <f>F20+"0:01"</f>
        <v>0.05833333333333331</v>
      </c>
      <c r="G21" s="5" t="s">
        <v>17</v>
      </c>
      <c r="H21" s="11" t="s">
        <v>8</v>
      </c>
      <c r="I21" s="11">
        <f>I20+"0:01"</f>
        <v>0.09999999999999998</v>
      </c>
      <c r="J21" s="5" t="s">
        <v>17</v>
      </c>
      <c r="K21" s="5"/>
      <c r="L21" s="11" t="s">
        <v>8</v>
      </c>
      <c r="M21" s="11">
        <f>M20+"0:01"</f>
        <v>0.07916666666666665</v>
      </c>
      <c r="N21" s="5" t="s">
        <v>17</v>
      </c>
      <c r="O21" s="11" t="s">
        <v>8</v>
      </c>
      <c r="P21" s="11">
        <f>P20+"0:01"</f>
        <v>0.1208333333333333</v>
      </c>
      <c r="Q21" s="5" t="s">
        <v>17</v>
      </c>
    </row>
    <row r="22" spans="1:17" ht="10.5" customHeight="1">
      <c r="A22" s="8" t="s">
        <v>17</v>
      </c>
      <c r="B22" s="6">
        <f>B21+3</f>
        <v>7</v>
      </c>
      <c r="C22" s="23" t="s">
        <v>20</v>
      </c>
      <c r="D22" s="5"/>
      <c r="E22" s="11" t="s">
        <v>8</v>
      </c>
      <c r="F22" s="5" t="s">
        <v>17</v>
      </c>
      <c r="G22" s="5" t="s">
        <v>17</v>
      </c>
      <c r="H22" s="11" t="s">
        <v>8</v>
      </c>
      <c r="I22" s="5" t="s">
        <v>17</v>
      </c>
      <c r="J22" s="5" t="s">
        <v>17</v>
      </c>
      <c r="K22" s="5"/>
      <c r="L22" s="11" t="s">
        <v>8</v>
      </c>
      <c r="M22" s="5" t="s">
        <v>17</v>
      </c>
      <c r="N22" s="5" t="s">
        <v>17</v>
      </c>
      <c r="O22" s="11" t="s">
        <v>8</v>
      </c>
      <c r="P22" s="5" t="s">
        <v>17</v>
      </c>
      <c r="Q22" s="5" t="s">
        <v>17</v>
      </c>
    </row>
    <row r="23" spans="1:17" ht="10.5" customHeight="1">
      <c r="A23" s="13">
        <f>A18+4</f>
        <v>90</v>
      </c>
      <c r="B23" s="29" t="s">
        <v>17</v>
      </c>
      <c r="C23" s="14" t="s">
        <v>21</v>
      </c>
      <c r="D23" s="15"/>
      <c r="E23" s="15" t="s">
        <v>17</v>
      </c>
      <c r="F23" s="21">
        <f>F21+"0:04"</f>
        <v>0.06111111111111109</v>
      </c>
      <c r="G23" s="31">
        <f>G17+"0:06"</f>
        <v>0.061805555555555544</v>
      </c>
      <c r="H23" s="15" t="s">
        <v>17</v>
      </c>
      <c r="I23" s="21">
        <f>I21+"0:04"</f>
        <v>0.10277777777777776</v>
      </c>
      <c r="J23" s="31">
        <f>J17+"0:06"</f>
        <v>0.10347222222222222</v>
      </c>
      <c r="K23" s="15"/>
      <c r="L23" s="15" t="s">
        <v>17</v>
      </c>
      <c r="M23" s="21">
        <f>M21+"0:04"</f>
        <v>0.08194444444444443</v>
      </c>
      <c r="N23" s="31">
        <f>N17+"0:06"</f>
        <v>0.08263888888888887</v>
      </c>
      <c r="O23" s="15" t="s">
        <v>17</v>
      </c>
      <c r="P23" s="21">
        <f>P21+"0:04"</f>
        <v>0.12361111111111109</v>
      </c>
      <c r="Q23" s="31">
        <f>Q17+"0:06"</f>
        <v>0.12430555555555556</v>
      </c>
    </row>
    <row r="24" spans="1:17" ht="10.5" customHeight="1">
      <c r="A24" s="32">
        <f>A23+0</f>
        <v>90</v>
      </c>
      <c r="B24" s="8" t="s">
        <v>17</v>
      </c>
      <c r="C24" s="33" t="s">
        <v>21</v>
      </c>
      <c r="D24" s="34"/>
      <c r="E24" s="5" t="s">
        <v>17</v>
      </c>
      <c r="F24" s="34"/>
      <c r="G24" s="18">
        <f>G23+"0:02"</f>
        <v>0.06319444444444443</v>
      </c>
      <c r="H24" s="5" t="s">
        <v>17</v>
      </c>
      <c r="I24" s="34"/>
      <c r="J24" s="18">
        <f>J23+"0:02"</f>
        <v>0.1048611111111111</v>
      </c>
      <c r="K24" s="5"/>
      <c r="L24" s="5" t="s">
        <v>17</v>
      </c>
      <c r="M24" s="34"/>
      <c r="N24" s="18">
        <f>N23+"0:02"</f>
        <v>0.08402777777777776</v>
      </c>
      <c r="O24" s="5" t="s">
        <v>17</v>
      </c>
      <c r="P24" s="34"/>
      <c r="Q24" s="18">
        <f>Q23+"0:02"</f>
        <v>0.12569444444444444</v>
      </c>
    </row>
    <row r="25" spans="1:17" ht="10.5" customHeight="1">
      <c r="A25" s="6">
        <f>A24+2</f>
        <v>92</v>
      </c>
      <c r="B25" s="8" t="s">
        <v>17</v>
      </c>
      <c r="C25" s="23" t="s">
        <v>22</v>
      </c>
      <c r="D25" s="5"/>
      <c r="E25" s="5" t="s">
        <v>17</v>
      </c>
      <c r="F25" s="5"/>
      <c r="G25" s="11" t="s">
        <v>8</v>
      </c>
      <c r="H25" s="5" t="s">
        <v>17</v>
      </c>
      <c r="I25" s="5"/>
      <c r="J25" s="11" t="s">
        <v>8</v>
      </c>
      <c r="K25" s="5"/>
      <c r="L25" s="5" t="s">
        <v>17</v>
      </c>
      <c r="M25" s="5"/>
      <c r="N25" s="11" t="s">
        <v>8</v>
      </c>
      <c r="O25" s="5" t="s">
        <v>17</v>
      </c>
      <c r="P25" s="5"/>
      <c r="Q25" s="11" t="s">
        <v>8</v>
      </c>
    </row>
    <row r="26" spans="1:17" ht="10.5" customHeight="1">
      <c r="A26" s="6">
        <f>A25+3</f>
        <v>95</v>
      </c>
      <c r="B26" s="8" t="s">
        <v>17</v>
      </c>
      <c r="C26" s="23" t="s">
        <v>23</v>
      </c>
      <c r="D26" s="5"/>
      <c r="E26" s="5" t="s">
        <v>17</v>
      </c>
      <c r="F26" s="5"/>
      <c r="G26" s="11" t="s">
        <v>8</v>
      </c>
      <c r="H26" s="5" t="s">
        <v>17</v>
      </c>
      <c r="I26" s="5"/>
      <c r="J26" s="11" t="s">
        <v>8</v>
      </c>
      <c r="K26" s="5"/>
      <c r="L26" s="5" t="s">
        <v>17</v>
      </c>
      <c r="M26" s="5"/>
      <c r="N26" s="11" t="s">
        <v>8</v>
      </c>
      <c r="O26" s="5" t="s">
        <v>17</v>
      </c>
      <c r="P26" s="5"/>
      <c r="Q26" s="11" t="s">
        <v>8</v>
      </c>
    </row>
    <row r="27" spans="1:17" ht="10.5" customHeight="1">
      <c r="A27" s="13">
        <f>A26+4</f>
        <v>99</v>
      </c>
      <c r="B27" s="13">
        <f>B22+6</f>
        <v>13</v>
      </c>
      <c r="C27" s="14" t="s">
        <v>24</v>
      </c>
      <c r="D27" s="15"/>
      <c r="E27" s="21">
        <f>E19+"0:13"</f>
        <v>0.0409722222222222</v>
      </c>
      <c r="F27" s="15"/>
      <c r="G27" s="16">
        <f>G24+"0:07"</f>
        <v>0.06805555555555554</v>
      </c>
      <c r="H27" s="21">
        <f>H19+"0:13"</f>
        <v>0.08263888888888886</v>
      </c>
      <c r="I27" s="15"/>
      <c r="J27" s="16">
        <f>J24+"0:07"</f>
        <v>0.10972222222222221</v>
      </c>
      <c r="K27" s="15"/>
      <c r="L27" s="21">
        <f>L19+"0:13"</f>
        <v>0.06180555555555553</v>
      </c>
      <c r="M27" s="15"/>
      <c r="N27" s="16">
        <f>N24+"0:07"</f>
        <v>0.08888888888888886</v>
      </c>
      <c r="O27" s="21">
        <f>O19+"0:13"</f>
        <v>0.10347222222222219</v>
      </c>
      <c r="P27" s="15"/>
      <c r="Q27" s="16">
        <f>Q24+"0:07"</f>
        <v>0.13055555555555556</v>
      </c>
    </row>
    <row r="28" spans="1:17" s="35" customFormat="1" ht="10.5" customHeight="1">
      <c r="A28" s="6">
        <f>A27+0</f>
        <v>99</v>
      </c>
      <c r="B28" s="6">
        <f>B27+0</f>
        <v>13</v>
      </c>
      <c r="C28" s="22" t="s">
        <v>24</v>
      </c>
      <c r="E28" s="19">
        <f>E27+"0:02"</f>
        <v>0.04236111111111109</v>
      </c>
      <c r="G28" s="10">
        <f>G27+"0:01"</f>
        <v>0.06874999999999998</v>
      </c>
      <c r="H28" s="19">
        <f>H27+"0:02"</f>
        <v>0.08402777777777774</v>
      </c>
      <c r="J28" s="10">
        <f>J27+"0:01"</f>
        <v>0.11041666666666665</v>
      </c>
      <c r="L28" s="19">
        <f>L27+"0:02"</f>
        <v>0.06319444444444441</v>
      </c>
      <c r="N28" s="10">
        <f>N27+"0:01"</f>
        <v>0.0895833333333333</v>
      </c>
      <c r="O28" s="19">
        <f>O27+"0:02"</f>
        <v>0.10486111111111107</v>
      </c>
      <c r="Q28" s="10">
        <f>Q27+"0:01"</f>
        <v>0.13125</v>
      </c>
    </row>
    <row r="29" spans="1:17" ht="10.5" customHeight="1">
      <c r="A29" s="6">
        <f>A28+2</f>
        <v>101</v>
      </c>
      <c r="B29" s="6">
        <f>B28+2</f>
        <v>15</v>
      </c>
      <c r="C29" s="22" t="s">
        <v>25</v>
      </c>
      <c r="D29" s="5"/>
      <c r="E29" s="11">
        <f>E28+"0:04"</f>
        <v>0.04513888888888887</v>
      </c>
      <c r="F29" s="5"/>
      <c r="G29" s="10">
        <f>G28+"0:04"</f>
        <v>0.07152777777777776</v>
      </c>
      <c r="H29" s="11">
        <f>H28+"0:04"</f>
        <v>0.08680555555555552</v>
      </c>
      <c r="I29" s="5"/>
      <c r="J29" s="10">
        <f>J28+"0:04"</f>
        <v>0.11319444444444443</v>
      </c>
      <c r="K29" s="5"/>
      <c r="L29" s="11">
        <f>L28+"0:04"</f>
        <v>0.0659722222222222</v>
      </c>
      <c r="M29" s="5"/>
      <c r="N29" s="10">
        <f>N28+"0:04"</f>
        <v>0.09236111111111109</v>
      </c>
      <c r="O29" s="11">
        <f>O28+"0:04"</f>
        <v>0.10763888888888885</v>
      </c>
      <c r="P29" s="5"/>
      <c r="Q29" s="10">
        <f>Q28+"0:04"</f>
        <v>0.13402777777777777</v>
      </c>
    </row>
    <row r="30" spans="1:17" ht="10.5" customHeight="1">
      <c r="A30" s="6">
        <f>A29+3</f>
        <v>104</v>
      </c>
      <c r="B30" s="6">
        <f>B29+3</f>
        <v>18</v>
      </c>
      <c r="C30" s="23" t="s">
        <v>26</v>
      </c>
      <c r="D30" s="5"/>
      <c r="E30" s="11" t="s">
        <v>8</v>
      </c>
      <c r="F30" s="5"/>
      <c r="G30" s="11" t="s">
        <v>8</v>
      </c>
      <c r="H30" s="11" t="s">
        <v>8</v>
      </c>
      <c r="I30" s="5"/>
      <c r="J30" s="11" t="s">
        <v>8</v>
      </c>
      <c r="K30" s="5"/>
      <c r="L30" s="11" t="s">
        <v>8</v>
      </c>
      <c r="M30" s="5"/>
      <c r="N30" s="11" t="s">
        <v>8</v>
      </c>
      <c r="O30" s="11" t="s">
        <v>8</v>
      </c>
      <c r="P30" s="5"/>
      <c r="Q30" s="11" t="s">
        <v>8</v>
      </c>
    </row>
    <row r="31" spans="1:17" s="35" customFormat="1" ht="10.5" customHeight="1">
      <c r="A31" s="13">
        <f>A30+2</f>
        <v>106</v>
      </c>
      <c r="B31" s="13">
        <f>B30+2</f>
        <v>20</v>
      </c>
      <c r="C31" s="14" t="s">
        <v>27</v>
      </c>
      <c r="D31" s="36"/>
      <c r="E31" s="37">
        <f>E29+"0:04"</f>
        <v>0.04791666666666664</v>
      </c>
      <c r="F31" s="36"/>
      <c r="G31" s="31">
        <f>G29+"0:04"</f>
        <v>0.07430555555555554</v>
      </c>
      <c r="H31" s="37">
        <f>H29+"0:04"</f>
        <v>0.0895833333333333</v>
      </c>
      <c r="I31" s="36"/>
      <c r="J31" s="31">
        <f>J29+"0:04"</f>
        <v>0.11597222222222221</v>
      </c>
      <c r="K31" s="36"/>
      <c r="L31" s="37">
        <f>L29+"0:04"</f>
        <v>0.06874999999999998</v>
      </c>
      <c r="M31" s="36"/>
      <c r="N31" s="31">
        <f>N29+"0:04"</f>
        <v>0.09513888888888887</v>
      </c>
      <c r="O31" s="37">
        <f>O29+"0:04"</f>
        <v>0.11041666666666664</v>
      </c>
      <c r="P31" s="36"/>
      <c r="Q31" s="31">
        <f>Q29+"0:04"</f>
        <v>0.13680555555555554</v>
      </c>
    </row>
    <row r="32" spans="1:17" ht="10.5" customHeight="1">
      <c r="A32" s="6">
        <f>A31+0</f>
        <v>106</v>
      </c>
      <c r="B32" s="6">
        <f>B31+0</f>
        <v>20</v>
      </c>
      <c r="C32" s="22" t="s">
        <v>27</v>
      </c>
      <c r="D32" s="5"/>
      <c r="E32" s="11">
        <f>E31+"0:01"</f>
        <v>0.048611111111111084</v>
      </c>
      <c r="F32" s="5"/>
      <c r="G32" s="10">
        <f>G31+"0:01"</f>
        <v>0.07499999999999998</v>
      </c>
      <c r="H32" s="11">
        <f>H31+"0:01"</f>
        <v>0.09027777777777775</v>
      </c>
      <c r="I32" s="5"/>
      <c r="J32" s="10">
        <f>J31+"0:01"</f>
        <v>0.11666666666666665</v>
      </c>
      <c r="K32" s="5"/>
      <c r="L32" s="11">
        <f>L31+"0:01"</f>
        <v>0.06944444444444442</v>
      </c>
      <c r="M32" s="5"/>
      <c r="N32" s="10">
        <f>N31+"0:01"</f>
        <v>0.09583333333333331</v>
      </c>
      <c r="O32" s="11">
        <f>O31+"0:01"</f>
        <v>0.11111111111111108</v>
      </c>
      <c r="P32" s="5"/>
      <c r="Q32" s="10">
        <f>Q31+"0:01"</f>
        <v>0.13749999999999998</v>
      </c>
    </row>
    <row r="33" spans="1:17" ht="10.5" customHeight="1">
      <c r="A33" s="6">
        <f>A32+4</f>
        <v>110</v>
      </c>
      <c r="B33" s="6">
        <f>B32+4</f>
        <v>24</v>
      </c>
      <c r="C33" s="23" t="s">
        <v>28</v>
      </c>
      <c r="D33" s="5"/>
      <c r="E33" s="11" t="s">
        <v>8</v>
      </c>
      <c r="F33" s="5"/>
      <c r="G33" s="11" t="s">
        <v>8</v>
      </c>
      <c r="H33" s="11" t="s">
        <v>8</v>
      </c>
      <c r="I33" s="5"/>
      <c r="J33" s="11" t="s">
        <v>8</v>
      </c>
      <c r="K33" s="5"/>
      <c r="L33" s="11" t="s">
        <v>8</v>
      </c>
      <c r="M33" s="5"/>
      <c r="N33" s="11" t="s">
        <v>8</v>
      </c>
      <c r="O33" s="11" t="s">
        <v>8</v>
      </c>
      <c r="P33" s="5"/>
      <c r="Q33" s="11" t="s">
        <v>8</v>
      </c>
    </row>
    <row r="34" spans="1:17" ht="10.5" customHeight="1">
      <c r="A34" s="6">
        <f>A33+4</f>
        <v>114</v>
      </c>
      <c r="B34" s="6">
        <f>B33+4</f>
        <v>28</v>
      </c>
      <c r="C34" s="23" t="s">
        <v>29</v>
      </c>
      <c r="D34" s="5"/>
      <c r="E34" s="11">
        <f>E32+"0:07"</f>
        <v>0.0534722222222222</v>
      </c>
      <c r="F34" s="5"/>
      <c r="G34" s="11" t="s">
        <v>8</v>
      </c>
      <c r="H34" s="11">
        <f>H32+"0:07"</f>
        <v>0.09513888888888886</v>
      </c>
      <c r="I34" s="5"/>
      <c r="J34" s="11" t="s">
        <v>8</v>
      </c>
      <c r="K34" s="5"/>
      <c r="L34" s="11">
        <f>L32+"0:07"</f>
        <v>0.07430555555555553</v>
      </c>
      <c r="M34" s="5"/>
      <c r="N34" s="11" t="s">
        <v>8</v>
      </c>
      <c r="O34" s="11">
        <f>O32+"0:07"</f>
        <v>0.11597222222222218</v>
      </c>
      <c r="P34" s="5"/>
      <c r="Q34" s="11" t="s">
        <v>8</v>
      </c>
    </row>
    <row r="35" spans="1:17" ht="10.5" customHeight="1">
      <c r="A35" s="6">
        <f>A34+3</f>
        <v>117</v>
      </c>
      <c r="B35" s="6">
        <f>B34+3</f>
        <v>31</v>
      </c>
      <c r="C35" s="23" t="s">
        <v>30</v>
      </c>
      <c r="D35" s="5"/>
      <c r="E35" s="11" t="s">
        <v>8</v>
      </c>
      <c r="F35" s="5"/>
      <c r="G35" s="11" t="s">
        <v>8</v>
      </c>
      <c r="H35" s="11" t="s">
        <v>8</v>
      </c>
      <c r="I35" s="5"/>
      <c r="J35" s="11" t="s">
        <v>8</v>
      </c>
      <c r="K35" s="5"/>
      <c r="L35" s="11" t="s">
        <v>8</v>
      </c>
      <c r="M35" s="5"/>
      <c r="N35" s="11" t="s">
        <v>8</v>
      </c>
      <c r="O35" s="11" t="s">
        <v>8</v>
      </c>
      <c r="P35" s="5"/>
      <c r="Q35" s="11" t="s">
        <v>8</v>
      </c>
    </row>
    <row r="36" spans="1:17" ht="10.5" customHeight="1">
      <c r="A36" s="6">
        <f>A35+4</f>
        <v>121</v>
      </c>
      <c r="B36" s="6">
        <f>B35+4</f>
        <v>35</v>
      </c>
      <c r="C36" s="22" t="s">
        <v>31</v>
      </c>
      <c r="D36" s="5"/>
      <c r="E36" s="11">
        <f>E34+"0:07"</f>
        <v>0.058333333333333307</v>
      </c>
      <c r="F36" s="5"/>
      <c r="G36" s="12">
        <f>G32+"0:13"</f>
        <v>0.08402777777777776</v>
      </c>
      <c r="H36" s="11">
        <f>H34+"0:07"</f>
        <v>0.09999999999999996</v>
      </c>
      <c r="I36" s="5"/>
      <c r="J36" s="12">
        <f>J32+"0:13"</f>
        <v>0.12569444444444444</v>
      </c>
      <c r="K36" s="5"/>
      <c r="L36" s="11">
        <f>L34+"0:07"</f>
        <v>0.07916666666666664</v>
      </c>
      <c r="M36" s="5"/>
      <c r="N36" s="12">
        <f>N32+"0:13"</f>
        <v>0.10486111111111109</v>
      </c>
      <c r="O36" s="11">
        <f>O34+"0:07"</f>
        <v>0.12083333333333329</v>
      </c>
      <c r="P36" s="5"/>
      <c r="Q36" s="12">
        <f>Q32+"0:13"</f>
        <v>0.14652777777777776</v>
      </c>
    </row>
    <row r="37" spans="1:17" ht="10.5" customHeight="1">
      <c r="A37" s="6">
        <f>A36+6</f>
        <v>127</v>
      </c>
      <c r="B37" s="6">
        <f>B36+6</f>
        <v>41</v>
      </c>
      <c r="C37" s="23" t="s">
        <v>32</v>
      </c>
      <c r="D37" s="5"/>
      <c r="E37" s="38">
        <f>E36+"0:07"</f>
        <v>0.06319444444444441</v>
      </c>
      <c r="F37" s="5"/>
      <c r="G37" s="11" t="s">
        <v>8</v>
      </c>
      <c r="H37" s="38">
        <f>H36+"0:07"</f>
        <v>0.10486111111111107</v>
      </c>
      <c r="I37" s="5"/>
      <c r="J37" s="11" t="s">
        <v>8</v>
      </c>
      <c r="K37" s="5"/>
      <c r="L37" s="38">
        <f>L36+"0:07"</f>
        <v>0.08402777777777774</v>
      </c>
      <c r="M37" s="5"/>
      <c r="N37" s="11" t="s">
        <v>8</v>
      </c>
      <c r="O37" s="38">
        <f>O36+"0:07"</f>
        <v>0.12569444444444441</v>
      </c>
      <c r="P37" s="5"/>
      <c r="Q37" s="11" t="s">
        <v>8</v>
      </c>
    </row>
    <row r="38" spans="1:17" ht="10.5" customHeight="1">
      <c r="A38" s="39">
        <f>A37+4</f>
        <v>131</v>
      </c>
      <c r="B38" s="39">
        <f>B37+4</f>
        <v>45</v>
      </c>
      <c r="C38" s="40" t="s">
        <v>33</v>
      </c>
      <c r="D38" s="5"/>
      <c r="E38" s="11" t="s">
        <v>8</v>
      </c>
      <c r="F38" s="5"/>
      <c r="G38" s="11" t="s">
        <v>8</v>
      </c>
      <c r="H38" s="11" t="s">
        <v>8</v>
      </c>
      <c r="I38" s="5"/>
      <c r="J38" s="11" t="s">
        <v>8</v>
      </c>
      <c r="K38" s="5"/>
      <c r="L38" s="11" t="s">
        <v>8</v>
      </c>
      <c r="M38" s="5"/>
      <c r="N38" s="11" t="s">
        <v>8</v>
      </c>
      <c r="O38" s="11" t="s">
        <v>8</v>
      </c>
      <c r="P38" s="5"/>
      <c r="Q38" s="11" t="s">
        <v>8</v>
      </c>
    </row>
    <row r="39" spans="1:17" ht="10.5" customHeight="1">
      <c r="A39" s="6">
        <f>A38+3</f>
        <v>134</v>
      </c>
      <c r="B39" s="6">
        <f>B38+3</f>
        <v>48</v>
      </c>
      <c r="C39" s="23" t="s">
        <v>34</v>
      </c>
      <c r="D39" s="5"/>
      <c r="E39" s="11">
        <f>E37+"0:07"</f>
        <v>0.06805555555555552</v>
      </c>
      <c r="F39" s="5"/>
      <c r="G39" s="11" t="s">
        <v>8</v>
      </c>
      <c r="H39" s="11">
        <f>H37+"0:07"</f>
        <v>0.10972222222222218</v>
      </c>
      <c r="I39" s="5"/>
      <c r="J39" s="11" t="s">
        <v>8</v>
      </c>
      <c r="K39" s="5"/>
      <c r="L39" s="11">
        <f>L37+"0:07"</f>
        <v>0.08888888888888885</v>
      </c>
      <c r="M39" s="5"/>
      <c r="N39" s="11" t="s">
        <v>8</v>
      </c>
      <c r="O39" s="11">
        <f>O37+"0:07"</f>
        <v>0.13055555555555554</v>
      </c>
      <c r="P39" s="5"/>
      <c r="Q39" s="11" t="s">
        <v>8</v>
      </c>
    </row>
    <row r="40" spans="1:17" ht="10.5" customHeight="1">
      <c r="A40" s="6">
        <f>A39+2</f>
        <v>136</v>
      </c>
      <c r="B40" s="6">
        <f>B39+2</f>
        <v>50</v>
      </c>
      <c r="C40" s="22" t="s">
        <v>35</v>
      </c>
      <c r="D40" s="5"/>
      <c r="E40" s="19">
        <f>E39+"0:03"</f>
        <v>0.07013888888888886</v>
      </c>
      <c r="F40" s="5"/>
      <c r="G40" s="18">
        <f>G36+"0:13"</f>
        <v>0.09305555555555553</v>
      </c>
      <c r="H40" s="19">
        <f>H39+"0:03"</f>
        <v>0.11180555555555552</v>
      </c>
      <c r="I40" s="5"/>
      <c r="J40" s="18">
        <f>J36+"0:13"</f>
        <v>0.13472222222222222</v>
      </c>
      <c r="K40" s="5"/>
      <c r="L40" s="19">
        <f>L39+"0:03"</f>
        <v>0.09097222222222219</v>
      </c>
      <c r="M40" s="5"/>
      <c r="N40" s="18">
        <f>N36+"0:13"</f>
        <v>0.11388888888888886</v>
      </c>
      <c r="O40" s="19">
        <f>O39+"0:03"</f>
        <v>0.13263888888888886</v>
      </c>
      <c r="P40" s="5"/>
      <c r="Q40" s="18">
        <f>Q36+"0:13"</f>
        <v>0.15555555555555553</v>
      </c>
    </row>
    <row r="41" spans="1:17" ht="10.5" customHeight="1">
      <c r="A41" s="6"/>
      <c r="B41" s="6"/>
      <c r="C41" s="23"/>
      <c r="D41" s="5"/>
      <c r="E41" s="23"/>
      <c r="F41" s="5"/>
      <c r="G41" s="5"/>
      <c r="H41" s="5"/>
      <c r="I41" s="5"/>
      <c r="J41" s="5"/>
      <c r="K41" s="5"/>
      <c r="L41" s="41"/>
      <c r="M41" s="5"/>
      <c r="N41" s="5"/>
      <c r="O41" s="5"/>
      <c r="P41" s="5"/>
      <c r="Q41" s="5"/>
    </row>
    <row r="42" spans="1:16" s="8" customFormat="1" ht="10.5" customHeight="1">
      <c r="A42" s="6"/>
      <c r="B42" s="6"/>
      <c r="C42" s="7"/>
      <c r="E42" s="8" t="s">
        <v>16</v>
      </c>
      <c r="F42" s="8" t="s">
        <v>1</v>
      </c>
      <c r="H42" s="8" t="s">
        <v>16</v>
      </c>
      <c r="I42" s="8" t="s">
        <v>1</v>
      </c>
      <c r="L42" s="8" t="s">
        <v>16</v>
      </c>
      <c r="M42" s="8" t="s">
        <v>1</v>
      </c>
      <c r="O42" s="8" t="s">
        <v>16</v>
      </c>
      <c r="P42" s="8" t="s">
        <v>1</v>
      </c>
    </row>
    <row r="43" spans="1:17" ht="10.5" customHeight="1">
      <c r="A43" s="6">
        <v>0</v>
      </c>
      <c r="B43" s="6">
        <v>0</v>
      </c>
      <c r="C43" s="22" t="s">
        <v>35</v>
      </c>
      <c r="D43" s="5"/>
      <c r="E43" s="19">
        <v>0.013194444444444444</v>
      </c>
      <c r="F43" s="18">
        <f>E43+"0:27"</f>
        <v>0.03194444444444444</v>
      </c>
      <c r="G43" s="18"/>
      <c r="H43" s="19">
        <f>E43+"1:00"</f>
        <v>0.05486111111111111</v>
      </c>
      <c r="I43" s="18">
        <f>F43+"1:00"</f>
        <v>0.0736111111111111</v>
      </c>
      <c r="J43" s="18"/>
      <c r="K43" s="10"/>
      <c r="L43" s="19">
        <v>0.034027777777777775</v>
      </c>
      <c r="M43" s="18">
        <f>L43+"0:27"</f>
        <v>0.05277777777777777</v>
      </c>
      <c r="N43" s="18"/>
      <c r="O43" s="19">
        <f>L43+"1:00"</f>
        <v>0.07569444444444444</v>
      </c>
      <c r="P43" s="18">
        <f>M43+"1:00"</f>
        <v>0.09444444444444444</v>
      </c>
      <c r="Q43" s="18"/>
    </row>
    <row r="44" spans="1:17" ht="10.5" customHeight="1">
      <c r="A44" s="6">
        <f>A43+2</f>
        <v>2</v>
      </c>
      <c r="B44" s="6">
        <f>B43+2</f>
        <v>2</v>
      </c>
      <c r="C44" s="23" t="s">
        <v>34</v>
      </c>
      <c r="D44" s="5"/>
      <c r="E44" s="11">
        <f>E43+"0:04"</f>
        <v>0.01597222222222222</v>
      </c>
      <c r="F44" s="11" t="s">
        <v>8</v>
      </c>
      <c r="G44" s="11"/>
      <c r="H44" s="11">
        <f>H43+"0:04"</f>
        <v>0.057638888888888885</v>
      </c>
      <c r="I44" s="11" t="s">
        <v>8</v>
      </c>
      <c r="J44" s="11"/>
      <c r="K44" s="10"/>
      <c r="L44" s="11">
        <f>L43+"0:04"</f>
        <v>0.03680555555555555</v>
      </c>
      <c r="M44" s="11" t="s">
        <v>8</v>
      </c>
      <c r="N44" s="11"/>
      <c r="O44" s="11">
        <f>O43+"0:04"</f>
        <v>0.07847222222222222</v>
      </c>
      <c r="P44" s="11" t="s">
        <v>8</v>
      </c>
      <c r="Q44" s="11"/>
    </row>
    <row r="45" spans="1:17" ht="10.5" customHeight="1">
      <c r="A45" s="39">
        <f>A44+3</f>
        <v>5</v>
      </c>
      <c r="B45" s="39">
        <f>B44+3</f>
        <v>5</v>
      </c>
      <c r="C45" s="40" t="s">
        <v>33</v>
      </c>
      <c r="D45" s="5"/>
      <c r="E45" s="11" t="s">
        <v>8</v>
      </c>
      <c r="F45" s="11" t="s">
        <v>8</v>
      </c>
      <c r="G45" s="11"/>
      <c r="H45" s="11" t="s">
        <v>8</v>
      </c>
      <c r="I45" s="11" t="s">
        <v>8</v>
      </c>
      <c r="J45" s="11"/>
      <c r="K45" s="19"/>
      <c r="L45" s="11" t="s">
        <v>8</v>
      </c>
      <c r="M45" s="11" t="s">
        <v>8</v>
      </c>
      <c r="N45" s="11"/>
      <c r="O45" s="11" t="s">
        <v>8</v>
      </c>
      <c r="P45" s="11" t="s">
        <v>8</v>
      </c>
      <c r="Q45" s="11"/>
    </row>
    <row r="46" spans="1:17" ht="10.5" customHeight="1">
      <c r="A46" s="6">
        <f>A45+4</f>
        <v>9</v>
      </c>
      <c r="B46" s="6">
        <f>B45+4</f>
        <v>9</v>
      </c>
      <c r="C46" s="23" t="s">
        <v>32</v>
      </c>
      <c r="D46" s="5"/>
      <c r="E46" s="38">
        <f>E44+"0:08"</f>
        <v>0.021527777777777778</v>
      </c>
      <c r="F46" s="11" t="s">
        <v>8</v>
      </c>
      <c r="G46" s="11"/>
      <c r="H46" s="38">
        <f>H44+"0:08"</f>
        <v>0.06319444444444444</v>
      </c>
      <c r="I46" s="11" t="s">
        <v>8</v>
      </c>
      <c r="J46" s="11"/>
      <c r="K46" s="11"/>
      <c r="L46" s="38">
        <f>L44+"0:08"</f>
        <v>0.042361111111111106</v>
      </c>
      <c r="M46" s="11" t="s">
        <v>8</v>
      </c>
      <c r="N46" s="11"/>
      <c r="O46" s="38">
        <f>O44+"0:08"</f>
        <v>0.08402777777777777</v>
      </c>
      <c r="P46" s="11" t="s">
        <v>8</v>
      </c>
      <c r="Q46" s="11"/>
    </row>
    <row r="47" spans="1:17" ht="10.5" customHeight="1">
      <c r="A47" s="6">
        <f>A46+6</f>
        <v>15</v>
      </c>
      <c r="B47" s="6">
        <f>B46+6</f>
        <v>15</v>
      </c>
      <c r="C47" s="22" t="s">
        <v>31</v>
      </c>
      <c r="D47" s="5"/>
      <c r="E47" s="11">
        <f>E46+"0:06"</f>
        <v>0.025694444444444443</v>
      </c>
      <c r="F47" s="12">
        <f>F43+"0:15"</f>
        <v>0.042361111111111106</v>
      </c>
      <c r="G47" s="12"/>
      <c r="H47" s="11">
        <f>H46+"0:06"</f>
        <v>0.06736111111111111</v>
      </c>
      <c r="I47" s="12">
        <f>I43+"0:15"</f>
        <v>0.08402777777777777</v>
      </c>
      <c r="J47" s="12"/>
      <c r="K47" s="10"/>
      <c r="L47" s="11">
        <f>L46+"0:06"</f>
        <v>0.04652777777777777</v>
      </c>
      <c r="M47" s="12">
        <f>M43+"0:15"</f>
        <v>0.06319444444444444</v>
      </c>
      <c r="N47" s="12"/>
      <c r="O47" s="11">
        <f>O46+"0:06"</f>
        <v>0.08819444444444444</v>
      </c>
      <c r="P47" s="12">
        <f>P43+"0:15"</f>
        <v>0.10486111111111111</v>
      </c>
      <c r="Q47" s="12"/>
    </row>
    <row r="48" spans="1:17" ht="10.5" customHeight="1">
      <c r="A48" s="6">
        <f>A47+4</f>
        <v>19</v>
      </c>
      <c r="B48" s="6">
        <f>B47+4</f>
        <v>19</v>
      </c>
      <c r="C48" s="23" t="s">
        <v>30</v>
      </c>
      <c r="D48" s="5"/>
      <c r="E48" s="11" t="s">
        <v>8</v>
      </c>
      <c r="F48" s="11" t="s">
        <v>8</v>
      </c>
      <c r="G48" s="11"/>
      <c r="H48" s="11" t="s">
        <v>8</v>
      </c>
      <c r="I48" s="11" t="s">
        <v>8</v>
      </c>
      <c r="J48" s="11"/>
      <c r="K48" s="11"/>
      <c r="L48" s="11" t="s">
        <v>8</v>
      </c>
      <c r="M48" s="11" t="s">
        <v>8</v>
      </c>
      <c r="N48" s="11"/>
      <c r="O48" s="11" t="s">
        <v>8</v>
      </c>
      <c r="P48" s="11" t="s">
        <v>8</v>
      </c>
      <c r="Q48" s="11"/>
    </row>
    <row r="49" spans="1:17" ht="10.5" customHeight="1">
      <c r="A49" s="6">
        <f>A48+3</f>
        <v>22</v>
      </c>
      <c r="B49" s="6">
        <f>B48+3</f>
        <v>22</v>
      </c>
      <c r="C49" s="23" t="s">
        <v>29</v>
      </c>
      <c r="D49" s="5"/>
      <c r="E49" s="11">
        <f>E47+"0:07"</f>
        <v>0.030555555555555555</v>
      </c>
      <c r="F49" s="11" t="s">
        <v>8</v>
      </c>
      <c r="G49" s="11"/>
      <c r="H49" s="11">
        <f>H47+"0:07"</f>
        <v>0.07222222222222222</v>
      </c>
      <c r="I49" s="11" t="s">
        <v>8</v>
      </c>
      <c r="J49" s="11"/>
      <c r="K49" s="10"/>
      <c r="L49" s="11">
        <f>L47+"0:07"</f>
        <v>0.05138888888888889</v>
      </c>
      <c r="M49" s="11" t="s">
        <v>8</v>
      </c>
      <c r="N49" s="11"/>
      <c r="O49" s="11">
        <f>O47+"0:07"</f>
        <v>0.09305555555555554</v>
      </c>
      <c r="P49" s="11" t="s">
        <v>8</v>
      </c>
      <c r="Q49" s="11"/>
    </row>
    <row r="50" spans="1:17" ht="10.5" customHeight="1">
      <c r="A50" s="6">
        <f>A49+4</f>
        <v>26</v>
      </c>
      <c r="B50" s="6">
        <f>B49+4</f>
        <v>26</v>
      </c>
      <c r="C50" s="23" t="s">
        <v>28</v>
      </c>
      <c r="D50" s="5"/>
      <c r="E50" s="11" t="s">
        <v>8</v>
      </c>
      <c r="F50" s="11" t="s">
        <v>8</v>
      </c>
      <c r="G50" s="11"/>
      <c r="H50" s="11" t="s">
        <v>8</v>
      </c>
      <c r="I50" s="11" t="s">
        <v>8</v>
      </c>
      <c r="J50" s="11"/>
      <c r="K50" s="11"/>
      <c r="L50" s="11" t="s">
        <v>8</v>
      </c>
      <c r="M50" s="11" t="s">
        <v>8</v>
      </c>
      <c r="N50" s="11"/>
      <c r="O50" s="11" t="s">
        <v>8</v>
      </c>
      <c r="P50" s="11" t="s">
        <v>8</v>
      </c>
      <c r="Q50" s="11"/>
    </row>
    <row r="51" spans="1:17" ht="10.5" customHeight="1">
      <c r="A51" s="13">
        <f>A50+4</f>
        <v>30</v>
      </c>
      <c r="B51" s="13">
        <f>B50+4</f>
        <v>30</v>
      </c>
      <c r="C51" s="14" t="s">
        <v>27</v>
      </c>
      <c r="D51" s="15"/>
      <c r="E51" s="21">
        <f>E49+"0:06"</f>
        <v>0.034722222222222224</v>
      </c>
      <c r="F51" s="16">
        <f>F47+"0:11"</f>
        <v>0.049999999999999996</v>
      </c>
      <c r="G51" s="16"/>
      <c r="H51" s="21">
        <f>H49+"0:06"</f>
        <v>0.07638888888888888</v>
      </c>
      <c r="I51" s="16">
        <f>I47+"0:11"</f>
        <v>0.09166666666666666</v>
      </c>
      <c r="J51" s="16"/>
      <c r="K51" s="16"/>
      <c r="L51" s="21">
        <f>L49+"0:06"</f>
        <v>0.05555555555555555</v>
      </c>
      <c r="M51" s="16">
        <f>M47+"0:11"</f>
        <v>0.07083333333333333</v>
      </c>
      <c r="N51" s="16"/>
      <c r="O51" s="21">
        <f>O49+"0:06"</f>
        <v>0.09722222222222221</v>
      </c>
      <c r="P51" s="16">
        <f>P47+"0:11"</f>
        <v>0.1125</v>
      </c>
      <c r="Q51" s="16"/>
    </row>
    <row r="52" spans="1:17" ht="10.5" customHeight="1">
      <c r="A52" s="6">
        <f>A51+0</f>
        <v>30</v>
      </c>
      <c r="B52" s="6">
        <f>B51+0</f>
        <v>30</v>
      </c>
      <c r="C52" s="22" t="s">
        <v>27</v>
      </c>
      <c r="D52" s="5"/>
      <c r="E52" s="19">
        <f>E51+"0:01"</f>
        <v>0.035416666666666666</v>
      </c>
      <c r="F52" s="18">
        <f>F51+"0:01"</f>
        <v>0.05069444444444444</v>
      </c>
      <c r="G52" s="18"/>
      <c r="H52" s="19">
        <f>H51+"0:01"</f>
        <v>0.07708333333333332</v>
      </c>
      <c r="I52" s="18">
        <f>I51+"0:01"</f>
        <v>0.0923611111111111</v>
      </c>
      <c r="J52" s="18"/>
      <c r="K52" s="18"/>
      <c r="L52" s="19">
        <f>L51+"0:01"</f>
        <v>0.056249999999999994</v>
      </c>
      <c r="M52" s="18">
        <f>M51+"0:01"</f>
        <v>0.07152777777777777</v>
      </c>
      <c r="N52" s="18"/>
      <c r="O52" s="19">
        <f>O51+"0:01"</f>
        <v>0.09791666666666665</v>
      </c>
      <c r="P52" s="18">
        <f>P51+"0:01"</f>
        <v>0.11319444444444444</v>
      </c>
      <c r="Q52" s="18"/>
    </row>
    <row r="53" spans="1:17" ht="10.5" customHeight="1">
      <c r="A53" s="6">
        <f>A52+2</f>
        <v>32</v>
      </c>
      <c r="B53" s="6">
        <f>B52+2</f>
        <v>32</v>
      </c>
      <c r="C53" s="23" t="s">
        <v>26</v>
      </c>
      <c r="D53" s="5"/>
      <c r="E53" s="11" t="s">
        <v>8</v>
      </c>
      <c r="F53" s="11" t="s">
        <v>8</v>
      </c>
      <c r="G53" s="11"/>
      <c r="H53" s="11" t="s">
        <v>8</v>
      </c>
      <c r="I53" s="11" t="s">
        <v>8</v>
      </c>
      <c r="J53" s="11"/>
      <c r="K53" s="11"/>
      <c r="L53" s="11" t="s">
        <v>8</v>
      </c>
      <c r="M53" s="11" t="s">
        <v>8</v>
      </c>
      <c r="N53" s="11"/>
      <c r="O53" s="11" t="s">
        <v>8</v>
      </c>
      <c r="P53" s="11" t="s">
        <v>8</v>
      </c>
      <c r="Q53" s="11"/>
    </row>
    <row r="54" spans="1:17" ht="10.5" customHeight="1">
      <c r="A54" s="6">
        <f>A53+3</f>
        <v>35</v>
      </c>
      <c r="B54" s="6">
        <f>B53+3</f>
        <v>35</v>
      </c>
      <c r="C54" s="22" t="s">
        <v>25</v>
      </c>
      <c r="D54" s="5"/>
      <c r="E54" s="11">
        <f>E52+"0:05"</f>
        <v>0.03888888888888889</v>
      </c>
      <c r="F54" s="10">
        <f>F52+"0:05"</f>
        <v>0.05416666666666666</v>
      </c>
      <c r="G54" s="10"/>
      <c r="H54" s="11">
        <f>H52+"0:05"</f>
        <v>0.08055555555555555</v>
      </c>
      <c r="I54" s="10">
        <f>I52+"0:05"</f>
        <v>0.09583333333333333</v>
      </c>
      <c r="J54" s="10"/>
      <c r="K54" s="10"/>
      <c r="L54" s="11">
        <f>L52+"0:05"</f>
        <v>0.05972222222222222</v>
      </c>
      <c r="M54" s="10">
        <f>M52+"0:05"</f>
        <v>0.075</v>
      </c>
      <c r="N54" s="10"/>
      <c r="O54" s="11">
        <f>O52+"0:05"</f>
        <v>0.10138888888888888</v>
      </c>
      <c r="P54" s="10">
        <f>P52+"0:05"</f>
        <v>0.11666666666666667</v>
      </c>
      <c r="Q54" s="10"/>
    </row>
    <row r="55" spans="1:17" ht="10.5" customHeight="1">
      <c r="A55" s="13">
        <f>A54+2</f>
        <v>37</v>
      </c>
      <c r="B55" s="13">
        <f>B54+2</f>
        <v>37</v>
      </c>
      <c r="C55" s="14" t="s">
        <v>24</v>
      </c>
      <c r="D55" s="15"/>
      <c r="E55" s="37">
        <f>E54+"0:03"</f>
        <v>0.04097222222222222</v>
      </c>
      <c r="F55" s="16">
        <f>F54+"0:03"</f>
        <v>0.056249999999999994</v>
      </c>
      <c r="G55" s="16"/>
      <c r="H55" s="37">
        <f>H54+"0:03"</f>
        <v>0.08263888888888889</v>
      </c>
      <c r="I55" s="16">
        <f>I54+"0:03"</f>
        <v>0.09791666666666667</v>
      </c>
      <c r="J55" s="16"/>
      <c r="K55" s="16"/>
      <c r="L55" s="37">
        <f>L54+"0:03"</f>
        <v>0.06180555555555555</v>
      </c>
      <c r="M55" s="16">
        <f>M54+"0:03"</f>
        <v>0.07708333333333334</v>
      </c>
      <c r="N55" s="16"/>
      <c r="O55" s="37">
        <f>O54+"0:03"</f>
        <v>0.10347222222222222</v>
      </c>
      <c r="P55" s="16">
        <f>P54+"0:03"</f>
        <v>0.11875000000000001</v>
      </c>
      <c r="Q55" s="16"/>
    </row>
    <row r="56" spans="1:17" ht="10.5" customHeight="1">
      <c r="A56" s="6">
        <f>A55+0</f>
        <v>37</v>
      </c>
      <c r="B56" s="6">
        <f>B55+0</f>
        <v>37</v>
      </c>
      <c r="C56" s="22" t="s">
        <v>24</v>
      </c>
      <c r="D56" s="5"/>
      <c r="E56" s="19">
        <f>E55+"0:02"</f>
        <v>0.04236111111111111</v>
      </c>
      <c r="F56" s="10">
        <f>F55+"0:01"</f>
        <v>0.056944444444444436</v>
      </c>
      <c r="G56" s="10"/>
      <c r="H56" s="19">
        <f>H55+"0:02"</f>
        <v>0.08402777777777777</v>
      </c>
      <c r="I56" s="10">
        <f>I55+"0:01"</f>
        <v>0.09861111111111111</v>
      </c>
      <c r="J56" s="10"/>
      <c r="K56" s="11"/>
      <c r="L56" s="19">
        <f>L55+"0:02"</f>
        <v>0.06319444444444444</v>
      </c>
      <c r="M56" s="10">
        <f>M55+"0:01"</f>
        <v>0.07777777777777778</v>
      </c>
      <c r="N56" s="10"/>
      <c r="O56" s="19">
        <f>O55+"0:02"</f>
        <v>0.1048611111111111</v>
      </c>
      <c r="P56" s="10">
        <f>P55+"0:01"</f>
        <v>0.11944444444444445</v>
      </c>
      <c r="Q56" s="10"/>
    </row>
    <row r="57" spans="1:17" ht="10.5" customHeight="1">
      <c r="A57" s="6">
        <f>A56+4</f>
        <v>41</v>
      </c>
      <c r="B57" s="8" t="s">
        <v>17</v>
      </c>
      <c r="C57" s="23" t="s">
        <v>23</v>
      </c>
      <c r="D57" s="5"/>
      <c r="E57" s="5" t="s">
        <v>17</v>
      </c>
      <c r="F57" s="11" t="s">
        <v>8</v>
      </c>
      <c r="G57" s="11"/>
      <c r="H57" s="5" t="s">
        <v>17</v>
      </c>
      <c r="I57" s="11" t="s">
        <v>8</v>
      </c>
      <c r="J57" s="11"/>
      <c r="K57" s="11"/>
      <c r="L57" s="5" t="s">
        <v>17</v>
      </c>
      <c r="M57" s="11" t="s">
        <v>8</v>
      </c>
      <c r="N57" s="11"/>
      <c r="O57" s="5" t="s">
        <v>17</v>
      </c>
      <c r="P57" s="11" t="s">
        <v>8</v>
      </c>
      <c r="Q57" s="11"/>
    </row>
    <row r="58" spans="1:17" ht="10.5" customHeight="1">
      <c r="A58" s="6">
        <f>A57+3</f>
        <v>44</v>
      </c>
      <c r="B58" s="8" t="s">
        <v>17</v>
      </c>
      <c r="C58" s="23" t="s">
        <v>22</v>
      </c>
      <c r="D58" s="5"/>
      <c r="E58" s="5" t="s">
        <v>17</v>
      </c>
      <c r="F58" s="11" t="s">
        <v>8</v>
      </c>
      <c r="G58" s="11"/>
      <c r="H58" s="5" t="s">
        <v>17</v>
      </c>
      <c r="I58" s="11" t="s">
        <v>8</v>
      </c>
      <c r="J58" s="11"/>
      <c r="K58" s="11"/>
      <c r="L58" s="5" t="s">
        <v>17</v>
      </c>
      <c r="M58" s="11" t="s">
        <v>8</v>
      </c>
      <c r="N58" s="11"/>
      <c r="O58" s="5" t="s">
        <v>17</v>
      </c>
      <c r="P58" s="11" t="s">
        <v>8</v>
      </c>
      <c r="Q58" s="11"/>
    </row>
    <row r="59" spans="1:17" ht="10.5" customHeight="1">
      <c r="A59" s="13">
        <f>A58+2</f>
        <v>46</v>
      </c>
      <c r="B59" s="29" t="s">
        <v>17</v>
      </c>
      <c r="C59" s="14" t="s">
        <v>21</v>
      </c>
      <c r="D59" s="15"/>
      <c r="E59" s="15" t="s">
        <v>17</v>
      </c>
      <c r="F59" s="31">
        <f>F56+"0:07"</f>
        <v>0.061805555555555544</v>
      </c>
      <c r="G59" s="21" t="s">
        <v>16</v>
      </c>
      <c r="H59" s="15" t="s">
        <v>17</v>
      </c>
      <c r="I59" s="31">
        <f>I56+"0:07"</f>
        <v>0.10347222222222222</v>
      </c>
      <c r="J59" s="21" t="s">
        <v>16</v>
      </c>
      <c r="K59" s="37"/>
      <c r="L59" s="15" t="s">
        <v>17</v>
      </c>
      <c r="M59" s="31">
        <f>M56+"0:07"</f>
        <v>0.08263888888888889</v>
      </c>
      <c r="N59" s="21" t="s">
        <v>16</v>
      </c>
      <c r="O59" s="15" t="s">
        <v>17</v>
      </c>
      <c r="P59" s="31">
        <f>P56+"0:07"</f>
        <v>0.12430555555555556</v>
      </c>
      <c r="Q59" s="21" t="s">
        <v>16</v>
      </c>
    </row>
    <row r="60" spans="1:17" ht="10.5" customHeight="1">
      <c r="A60" s="6">
        <f>A59+0</f>
        <v>46</v>
      </c>
      <c r="B60" s="8" t="s">
        <v>17</v>
      </c>
      <c r="C60" s="22" t="s">
        <v>21</v>
      </c>
      <c r="D60" s="5"/>
      <c r="E60" s="5" t="s">
        <v>17</v>
      </c>
      <c r="F60" s="18">
        <f>F59+"0:02"</f>
        <v>0.06319444444444443</v>
      </c>
      <c r="G60" s="11">
        <f>F59+"0:03"</f>
        <v>0.06388888888888888</v>
      </c>
      <c r="H60" s="5" t="s">
        <v>17</v>
      </c>
      <c r="I60" s="18">
        <f>I59+"0:02"</f>
        <v>0.1048611111111111</v>
      </c>
      <c r="J60" s="11">
        <f>I59+"0:03"</f>
        <v>0.10555555555555556</v>
      </c>
      <c r="K60" s="19"/>
      <c r="L60" s="5" t="s">
        <v>17</v>
      </c>
      <c r="M60" s="18">
        <f>M59+"0:02"</f>
        <v>0.08402777777777777</v>
      </c>
      <c r="N60" s="11">
        <f>M59+"0:03"</f>
        <v>0.08472222222222223</v>
      </c>
      <c r="O60" s="5" t="s">
        <v>17</v>
      </c>
      <c r="P60" s="18">
        <f>P59+"0:02"</f>
        <v>0.12569444444444444</v>
      </c>
      <c r="Q60" s="11">
        <f>P59+"0:03"</f>
        <v>0.12638888888888888</v>
      </c>
    </row>
    <row r="61" spans="1:17" ht="10.5" customHeight="1">
      <c r="A61" s="8" t="s">
        <v>17</v>
      </c>
      <c r="B61" s="6">
        <f>B56+6</f>
        <v>43</v>
      </c>
      <c r="C61" s="23" t="s">
        <v>20</v>
      </c>
      <c r="D61" s="5"/>
      <c r="E61" s="11" t="s">
        <v>8</v>
      </c>
      <c r="F61" s="5" t="s">
        <v>17</v>
      </c>
      <c r="G61" s="5" t="s">
        <v>17</v>
      </c>
      <c r="H61" s="11" t="s">
        <v>8</v>
      </c>
      <c r="I61" s="5" t="s">
        <v>17</v>
      </c>
      <c r="J61" s="5" t="s">
        <v>17</v>
      </c>
      <c r="K61" s="8"/>
      <c r="L61" s="11" t="s">
        <v>8</v>
      </c>
      <c r="M61" s="5" t="s">
        <v>17</v>
      </c>
      <c r="N61" s="5" t="s">
        <v>17</v>
      </c>
      <c r="O61" s="11" t="s">
        <v>8</v>
      </c>
      <c r="P61" s="5" t="s">
        <v>17</v>
      </c>
      <c r="Q61" s="5" t="s">
        <v>17</v>
      </c>
    </row>
    <row r="62" spans="1:17" ht="10.5" customHeight="1">
      <c r="A62" s="29" t="s">
        <v>17</v>
      </c>
      <c r="B62" s="13">
        <f>B61+3</f>
        <v>46</v>
      </c>
      <c r="C62" s="30" t="s">
        <v>19</v>
      </c>
      <c r="D62" s="15"/>
      <c r="E62" s="21" t="s">
        <v>8</v>
      </c>
      <c r="F62" s="15" t="s">
        <v>17</v>
      </c>
      <c r="G62" s="21">
        <f>G60+"0:04"</f>
        <v>0.06666666666666667</v>
      </c>
      <c r="H62" s="21" t="s">
        <v>8</v>
      </c>
      <c r="I62" s="15" t="s">
        <v>17</v>
      </c>
      <c r="J62" s="21">
        <f>J60+"0:04"</f>
        <v>0.10833333333333334</v>
      </c>
      <c r="K62" s="15"/>
      <c r="L62" s="21" t="s">
        <v>8</v>
      </c>
      <c r="M62" s="15" t="s">
        <v>17</v>
      </c>
      <c r="N62" s="21">
        <f>N60+"0:04"</f>
        <v>0.08750000000000001</v>
      </c>
      <c r="O62" s="21" t="s">
        <v>8</v>
      </c>
      <c r="P62" s="15" t="s">
        <v>17</v>
      </c>
      <c r="Q62" s="21">
        <f>Q60+"0:04"</f>
        <v>0.12916666666666665</v>
      </c>
    </row>
    <row r="63" spans="1:17" ht="10.5" customHeight="1">
      <c r="A63" s="8" t="s">
        <v>17</v>
      </c>
      <c r="B63" s="6">
        <f>B62+0</f>
        <v>46</v>
      </c>
      <c r="C63" s="23" t="s">
        <v>19</v>
      </c>
      <c r="D63" s="5"/>
      <c r="E63" s="11" t="s">
        <v>8</v>
      </c>
      <c r="F63" s="5" t="s">
        <v>17</v>
      </c>
      <c r="G63" s="11">
        <f>G62+"0:01"</f>
        <v>0.06736111111111111</v>
      </c>
      <c r="H63" s="11" t="s">
        <v>8</v>
      </c>
      <c r="I63" s="5" t="s">
        <v>17</v>
      </c>
      <c r="J63" s="11">
        <f>J62+"0:01"</f>
        <v>0.10902777777777778</v>
      </c>
      <c r="K63" s="5"/>
      <c r="L63" s="11" t="s">
        <v>8</v>
      </c>
      <c r="M63" s="5" t="s">
        <v>17</v>
      </c>
      <c r="N63" s="11">
        <f>N62+"0:01"</f>
        <v>0.08819444444444445</v>
      </c>
      <c r="O63" s="11" t="s">
        <v>8</v>
      </c>
      <c r="P63" s="5" t="s">
        <v>17</v>
      </c>
      <c r="Q63" s="11">
        <f>Q62+"0:01"</f>
        <v>0.1298611111111111</v>
      </c>
    </row>
    <row r="64" spans="1:17" ht="10.5" customHeight="1" thickBot="1">
      <c r="A64" s="42" t="s">
        <v>17</v>
      </c>
      <c r="B64" s="43">
        <f>B63+4</f>
        <v>50</v>
      </c>
      <c r="C64" s="44" t="s">
        <v>18</v>
      </c>
      <c r="D64" s="45"/>
      <c r="E64" s="46">
        <f>E56+"0:13"</f>
        <v>0.051388888888888894</v>
      </c>
      <c r="F64" s="45" t="s">
        <v>17</v>
      </c>
      <c r="G64" s="46">
        <f>G63+"0:05"</f>
        <v>0.07083333333333333</v>
      </c>
      <c r="H64" s="46">
        <f>H56+"0:13"</f>
        <v>0.09305555555555554</v>
      </c>
      <c r="I64" s="45" t="s">
        <v>17</v>
      </c>
      <c r="J64" s="46">
        <f>J63+"0:05"</f>
        <v>0.1125</v>
      </c>
      <c r="K64" s="45"/>
      <c r="L64" s="46">
        <f>L56+"0:13"</f>
        <v>0.07222222222222222</v>
      </c>
      <c r="M64" s="45" t="s">
        <v>17</v>
      </c>
      <c r="N64" s="46">
        <f>N63+"0:05"</f>
        <v>0.09166666666666667</v>
      </c>
      <c r="O64" s="46">
        <f>O56+"0:13"</f>
        <v>0.11388888888888887</v>
      </c>
      <c r="P64" s="45" t="s">
        <v>17</v>
      </c>
      <c r="Q64" s="46">
        <f>Q63+"0:05"</f>
        <v>0.1333333333333333</v>
      </c>
    </row>
    <row r="65" spans="1:17" ht="10.5" customHeight="1">
      <c r="A65" s="1">
        <f>A60+4</f>
        <v>50</v>
      </c>
      <c r="B65" s="6"/>
      <c r="C65" s="23" t="s">
        <v>15</v>
      </c>
      <c r="D65" s="5"/>
      <c r="E65" s="11"/>
      <c r="F65" s="11" t="s">
        <v>8</v>
      </c>
      <c r="G65" s="11"/>
      <c r="H65" s="11"/>
      <c r="I65" s="11" t="s">
        <v>8</v>
      </c>
      <c r="J65" s="11"/>
      <c r="K65" s="11"/>
      <c r="L65" s="11"/>
      <c r="M65" s="11" t="s">
        <v>8</v>
      </c>
      <c r="N65" s="11"/>
      <c r="O65" s="11"/>
      <c r="P65" s="11" t="s">
        <v>8</v>
      </c>
      <c r="Q65" s="11"/>
    </row>
    <row r="66" spans="1:17" ht="10.5" customHeight="1">
      <c r="A66" s="1">
        <f>A65+3</f>
        <v>53</v>
      </c>
      <c r="B66" s="6"/>
      <c r="C66" s="17" t="s">
        <v>14</v>
      </c>
      <c r="D66" s="5"/>
      <c r="E66" s="11"/>
      <c r="F66" s="10">
        <f>F60+"0:07"</f>
        <v>0.06805555555555554</v>
      </c>
      <c r="G66" s="10"/>
      <c r="H66" s="11"/>
      <c r="I66" s="10">
        <f>I60+"0:07"</f>
        <v>0.10972222222222221</v>
      </c>
      <c r="J66" s="10"/>
      <c r="K66" s="11"/>
      <c r="L66" s="11"/>
      <c r="M66" s="10">
        <f>M60+"0:07"</f>
        <v>0.08888888888888888</v>
      </c>
      <c r="N66" s="10"/>
      <c r="O66" s="11"/>
      <c r="P66" s="10">
        <f>P60+"0:07"</f>
        <v>0.13055555555555556</v>
      </c>
      <c r="Q66" s="10"/>
    </row>
    <row r="67" spans="1:17" ht="10.5" customHeight="1">
      <c r="A67" s="1">
        <f>A66+3</f>
        <v>56</v>
      </c>
      <c r="B67" s="6"/>
      <c r="C67" s="23" t="s">
        <v>13</v>
      </c>
      <c r="D67" s="5"/>
      <c r="E67" s="11"/>
      <c r="F67" s="11" t="s">
        <v>8</v>
      </c>
      <c r="G67" s="11"/>
      <c r="H67" s="11"/>
      <c r="I67" s="11" t="s">
        <v>8</v>
      </c>
      <c r="J67" s="11"/>
      <c r="K67" s="11"/>
      <c r="L67" s="11"/>
      <c r="M67" s="11" t="s">
        <v>8</v>
      </c>
      <c r="N67" s="11"/>
      <c r="O67" s="11"/>
      <c r="P67" s="11" t="s">
        <v>8</v>
      </c>
      <c r="Q67" s="11"/>
    </row>
    <row r="68" spans="1:17" ht="10.5" customHeight="1">
      <c r="A68" s="13">
        <f>A67+4</f>
        <v>60</v>
      </c>
      <c r="B68" s="13"/>
      <c r="C68" s="14" t="s">
        <v>12</v>
      </c>
      <c r="D68" s="15"/>
      <c r="E68" s="16"/>
      <c r="F68" s="16">
        <f>F66+"0:05"</f>
        <v>0.07152777777777776</v>
      </c>
      <c r="G68" s="16"/>
      <c r="H68" s="21"/>
      <c r="I68" s="16">
        <f>I66+"0:05"</f>
        <v>0.11319444444444443</v>
      </c>
      <c r="J68" s="16"/>
      <c r="K68" s="21"/>
      <c r="L68" s="16"/>
      <c r="M68" s="16">
        <f>M66+"0:05"</f>
        <v>0.0923611111111111</v>
      </c>
      <c r="N68" s="16"/>
      <c r="O68" s="21"/>
      <c r="P68" s="16">
        <f>P66+"0:05"</f>
        <v>0.13402777777777777</v>
      </c>
      <c r="Q68" s="16"/>
    </row>
    <row r="69" spans="1:17" ht="10.5" customHeight="1">
      <c r="A69" s="1">
        <f>A68+0</f>
        <v>60</v>
      </c>
      <c r="C69" s="22" t="s">
        <v>12</v>
      </c>
      <c r="E69" s="10"/>
      <c r="F69" s="10">
        <f>F68+"0:01"</f>
        <v>0.0722222222222222</v>
      </c>
      <c r="G69" s="10"/>
      <c r="H69" s="11"/>
      <c r="I69" s="10">
        <f>I68+"0:01"</f>
        <v>0.11388888888888887</v>
      </c>
      <c r="J69" s="10"/>
      <c r="K69" s="11"/>
      <c r="L69" s="10"/>
      <c r="M69" s="10">
        <f>M68+"0:01"</f>
        <v>0.09305555555555554</v>
      </c>
      <c r="N69" s="10"/>
      <c r="O69" s="11"/>
      <c r="P69" s="10">
        <f>P68+"0:01"</f>
        <v>0.13472222222222222</v>
      </c>
      <c r="Q69" s="10"/>
    </row>
    <row r="70" spans="1:17" ht="10.5" customHeight="1">
      <c r="A70" s="1">
        <f>A69+5</f>
        <v>65</v>
      </c>
      <c r="C70" s="17" t="s">
        <v>11</v>
      </c>
      <c r="E70" s="11"/>
      <c r="F70" s="11" t="s">
        <v>8</v>
      </c>
      <c r="G70" s="11"/>
      <c r="H70" s="11"/>
      <c r="I70" s="11" t="s">
        <v>8</v>
      </c>
      <c r="J70" s="11"/>
      <c r="K70" s="11"/>
      <c r="L70" s="11"/>
      <c r="M70" s="11" t="s">
        <v>8</v>
      </c>
      <c r="N70" s="11"/>
      <c r="O70" s="11"/>
      <c r="P70" s="11" t="s">
        <v>8</v>
      </c>
      <c r="Q70" s="11"/>
    </row>
    <row r="71" spans="1:17" ht="10.5" customHeight="1">
      <c r="A71" s="1">
        <f>A70+2</f>
        <v>67</v>
      </c>
      <c r="C71" s="17" t="s">
        <v>10</v>
      </c>
      <c r="E71" s="20"/>
      <c r="F71" s="10">
        <f>F69+"0:07"</f>
        <v>0.07708333333333331</v>
      </c>
      <c r="G71" s="10"/>
      <c r="H71" s="11"/>
      <c r="I71" s="10">
        <f>I69+"0:07"</f>
        <v>0.11874999999999998</v>
      </c>
      <c r="J71" s="10"/>
      <c r="K71" s="11"/>
      <c r="L71" s="20"/>
      <c r="M71" s="10">
        <f>M69+"0:07"</f>
        <v>0.09791666666666665</v>
      </c>
      <c r="N71" s="10"/>
      <c r="O71" s="11"/>
      <c r="P71" s="10">
        <f>P69+"0:07"</f>
        <v>0.13958333333333334</v>
      </c>
      <c r="Q71" s="10"/>
    </row>
    <row r="72" spans="1:17" ht="10.5" customHeight="1">
      <c r="A72" s="1">
        <f>A71+3</f>
        <v>70</v>
      </c>
      <c r="C72" s="17" t="s">
        <v>9</v>
      </c>
      <c r="E72" s="11"/>
      <c r="F72" s="11" t="s">
        <v>8</v>
      </c>
      <c r="G72" s="11"/>
      <c r="H72" s="11"/>
      <c r="I72" s="11" t="s">
        <v>8</v>
      </c>
      <c r="J72" s="11"/>
      <c r="K72" s="11"/>
      <c r="L72" s="11"/>
      <c r="M72" s="11" t="s">
        <v>8</v>
      </c>
      <c r="N72" s="11"/>
      <c r="O72" s="11"/>
      <c r="P72" s="11" t="s">
        <v>8</v>
      </c>
      <c r="Q72" s="11"/>
    </row>
    <row r="73" spans="1:17" ht="10.5" customHeight="1">
      <c r="A73" s="1">
        <f>A72+3</f>
        <v>73</v>
      </c>
      <c r="C73" s="17" t="s">
        <v>7</v>
      </c>
      <c r="E73" s="11"/>
      <c r="F73" s="11" t="s">
        <v>8</v>
      </c>
      <c r="G73" s="11"/>
      <c r="H73" s="11"/>
      <c r="I73" s="11" t="s">
        <v>8</v>
      </c>
      <c r="J73" s="11"/>
      <c r="K73" s="11"/>
      <c r="L73" s="11"/>
      <c r="M73" s="11" t="s">
        <v>8</v>
      </c>
      <c r="N73" s="11"/>
      <c r="O73" s="11"/>
      <c r="P73" s="11" t="s">
        <v>8</v>
      </c>
      <c r="Q73" s="11"/>
    </row>
    <row r="74" spans="1:17" ht="10.5" customHeight="1">
      <c r="A74" s="13">
        <f>A73+4</f>
        <v>77</v>
      </c>
      <c r="B74" s="13"/>
      <c r="C74" s="14" t="s">
        <v>6</v>
      </c>
      <c r="D74" s="15"/>
      <c r="E74" s="31"/>
      <c r="F74" s="31">
        <f>F71+"0:07"</f>
        <v>0.08194444444444442</v>
      </c>
      <c r="G74" s="31"/>
      <c r="H74" s="37"/>
      <c r="I74" s="31">
        <f>I71+"0:07"</f>
        <v>0.12361111111111109</v>
      </c>
      <c r="J74" s="31"/>
      <c r="K74" s="37"/>
      <c r="L74" s="31"/>
      <c r="M74" s="31">
        <f>M71+"0:07"</f>
        <v>0.10277777777777776</v>
      </c>
      <c r="N74" s="31"/>
      <c r="O74" s="37"/>
      <c r="P74" s="31">
        <f>P71+"0:07"</f>
        <v>0.14444444444444446</v>
      </c>
      <c r="Q74" s="31"/>
    </row>
    <row r="75" spans="1:17" ht="10.5" customHeight="1">
      <c r="A75" s="1">
        <f>A74+0</f>
        <v>77</v>
      </c>
      <c r="C75" s="9" t="s">
        <v>6</v>
      </c>
      <c r="E75" s="10"/>
      <c r="F75" s="10">
        <f>F74+"0:01"</f>
        <v>0.08263888888888886</v>
      </c>
      <c r="G75" s="10"/>
      <c r="I75" s="10">
        <f>I74+"0:01"</f>
        <v>0.12430555555555553</v>
      </c>
      <c r="J75" s="10"/>
      <c r="K75" s="10"/>
      <c r="L75" s="10"/>
      <c r="M75" s="10">
        <f>M74+"0:01"</f>
        <v>0.1034722222222222</v>
      </c>
      <c r="N75" s="10"/>
      <c r="P75" s="10">
        <f>P74+"0:01"</f>
        <v>0.1451388888888889</v>
      </c>
      <c r="Q75" s="10"/>
    </row>
    <row r="76" spans="1:17" ht="10.5" customHeight="1">
      <c r="A76" s="1">
        <f>A75+12</f>
        <v>89</v>
      </c>
      <c r="C76" s="17" t="s">
        <v>5</v>
      </c>
      <c r="E76" s="10"/>
      <c r="F76" s="10">
        <f>F75+"0:10"</f>
        <v>0.0895833333333333</v>
      </c>
      <c r="G76" s="10"/>
      <c r="I76" s="10">
        <f>I75+"0:10"</f>
        <v>0.13124999999999998</v>
      </c>
      <c r="J76" s="10"/>
      <c r="K76" s="10"/>
      <c r="L76" s="10"/>
      <c r="M76" s="10">
        <f>M75+"0:10"</f>
        <v>0.11041666666666665</v>
      </c>
      <c r="N76" s="10"/>
      <c r="P76" s="10">
        <f>P75+"0:10"</f>
        <v>0.15208333333333335</v>
      </c>
      <c r="Q76" s="10"/>
    </row>
    <row r="77" spans="1:17" ht="10.5" customHeight="1">
      <c r="A77" s="13">
        <f>A76+13</f>
        <v>102</v>
      </c>
      <c r="B77" s="13"/>
      <c r="C77" s="14" t="s">
        <v>4</v>
      </c>
      <c r="D77" s="15"/>
      <c r="E77" s="16"/>
      <c r="F77" s="16">
        <f>F76+"0:10"</f>
        <v>0.09652777777777775</v>
      </c>
      <c r="G77" s="16"/>
      <c r="H77" s="15"/>
      <c r="I77" s="16">
        <f>I76+"0:10"</f>
        <v>0.13819444444444443</v>
      </c>
      <c r="J77" s="16"/>
      <c r="K77" s="16"/>
      <c r="L77" s="16"/>
      <c r="M77" s="16">
        <f>M76+"0:10"</f>
        <v>0.1173611111111111</v>
      </c>
      <c r="N77" s="16"/>
      <c r="O77" s="15"/>
      <c r="P77" s="16">
        <f>P76+"0:10"</f>
        <v>0.1590277777777778</v>
      </c>
      <c r="Q77" s="16"/>
    </row>
    <row r="78" spans="1:17" ht="10.5" customHeight="1">
      <c r="A78" s="1">
        <f>A77+0</f>
        <v>102</v>
      </c>
      <c r="C78" s="9" t="s">
        <v>4</v>
      </c>
      <c r="E78" s="10"/>
      <c r="F78" s="10">
        <f>F77+"0:01"</f>
        <v>0.0972222222222222</v>
      </c>
      <c r="G78" s="10"/>
      <c r="I78" s="10">
        <f>I77+"0:01"</f>
        <v>0.13888888888888887</v>
      </c>
      <c r="J78" s="10"/>
      <c r="K78" s="10"/>
      <c r="L78" s="10"/>
      <c r="M78" s="10">
        <f>M77+"0:01"</f>
        <v>0.11805555555555554</v>
      </c>
      <c r="N78" s="10"/>
      <c r="P78" s="10">
        <f>P77+"0:01"</f>
        <v>0.15972222222222224</v>
      </c>
      <c r="Q78" s="10"/>
    </row>
    <row r="79" spans="1:17" ht="10.5" customHeight="1">
      <c r="A79" s="1">
        <f>A78+11</f>
        <v>113</v>
      </c>
      <c r="C79" s="9" t="s">
        <v>3</v>
      </c>
      <c r="E79" s="11"/>
      <c r="F79" s="12">
        <f>F78+"0:11"</f>
        <v>0.10486111111111109</v>
      </c>
      <c r="G79" s="12"/>
      <c r="I79" s="12">
        <f>I78+"0:11"</f>
        <v>0.14652777777777776</v>
      </c>
      <c r="J79" s="12"/>
      <c r="K79" s="11"/>
      <c r="L79" s="11"/>
      <c r="M79" s="12">
        <f>M78+"0:11"</f>
        <v>0.12569444444444441</v>
      </c>
      <c r="N79" s="12"/>
      <c r="P79" s="12">
        <f>P78+"0:11"</f>
        <v>0.16736111111111113</v>
      </c>
      <c r="Q79" s="12"/>
    </row>
    <row r="80" spans="1:17" ht="10.5" customHeight="1">
      <c r="A80" s="1">
        <f>A79+23</f>
        <v>136</v>
      </c>
      <c r="C80" s="9" t="s">
        <v>2</v>
      </c>
      <c r="E80" s="10"/>
      <c r="F80" s="10">
        <f>F79+"0:20"</f>
        <v>0.11874999999999997</v>
      </c>
      <c r="G80" s="10"/>
      <c r="I80" s="10">
        <f>I79+"0:20"</f>
        <v>0.16041666666666665</v>
      </c>
      <c r="J80" s="10"/>
      <c r="K80" s="10"/>
      <c r="L80" s="10"/>
      <c r="M80" s="10">
        <f>M79+"0:20"</f>
        <v>0.1395833333333333</v>
      </c>
      <c r="N80" s="10"/>
      <c r="P80" s="10">
        <f>P79+"0:20"</f>
        <v>0.18125000000000002</v>
      </c>
      <c r="Q80" s="10"/>
    </row>
    <row r="81" spans="1:17" s="50" customFormat="1" ht="10.5" customHeight="1">
      <c r="A81" s="47"/>
      <c r="B81" s="47"/>
      <c r="C81" s="48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</sheetData>
  <printOptions/>
  <pageMargins left="0.75" right="0.75" top="1" bottom="1" header="0.4921259880065918" footer="0.492125988006591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