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7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<sst xmlns="http://schemas.openxmlformats.org/spreadsheetml/2006/main" count="45" uniqueCount="14">
  <si>
    <t>do 6</t>
  </si>
  <si>
    <t>od 21</t>
  </si>
  <si>
    <t>6 až 21</t>
  </si>
  <si>
    <t>vozovna</t>
  </si>
  <si>
    <t>CAN, Husova</t>
  </si>
  <si>
    <t>Mrakodrap</t>
  </si>
  <si>
    <t>Lobzy</t>
  </si>
  <si>
    <t>Ústř. hřbitov</t>
  </si>
  <si>
    <t>Hl. nádraží</t>
  </si>
  <si>
    <t>km:</t>
  </si>
  <si>
    <t>nástup</t>
  </si>
  <si>
    <t>11 + 15</t>
  </si>
  <si>
    <t>pravá trolej</t>
  </si>
  <si>
    <t>levá trolej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</si>
</sst>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h:mm;@"/>
    <numFmt numFmtId="169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8"/>
      <color indexed="9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0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0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1" fillId="0" borderId="0" xfId="0" applyNumberFormat="1" applyFont="1" applyFill="1" applyBorder="1" applyAlignment="1">
      <alignment/>
    </xf>
    <xf numFmtId="20" fontId="1" fillId="5" borderId="0" xfId="0" applyNumberFormat="1" applyFont="1" applyFill="1" applyBorder="1" applyAlignment="1">
      <alignment/>
    </xf>
    <xf numFmtId="20" fontId="1" fillId="2" borderId="0" xfId="0" applyNumberFormat="1" applyFont="1" applyFill="1" applyBorder="1" applyAlignment="1">
      <alignment/>
    </xf>
    <xf numFmtId="0" fontId="2" fillId="6" borderId="0" xfId="0" applyFont="1" applyFill="1" applyAlignment="1">
      <alignment/>
    </xf>
    <xf numFmtId="20" fontId="4" fillId="0" borderId="0" xfId="0" applyNumberFormat="1" applyFont="1" applyAlignment="1">
      <alignment/>
    </xf>
    <xf numFmtId="2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/>
    </xf>
    <xf numFmtId="20" fontId="1" fillId="0" borderId="0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1" fontId="1" fillId="3" borderId="0" xfId="0" applyNumberFormat="1" applyFont="1" applyFill="1" applyAlignment="1">
      <alignment horizontal="center"/>
    </xf>
    <xf numFmtId="20" fontId="1" fillId="8" borderId="0" xfId="0" applyNumberFormat="1" applyFont="1" applyFill="1" applyBorder="1" applyAlignment="1">
      <alignment/>
    </xf>
    <xf numFmtId="20" fontId="1" fillId="0" borderId="0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20" fontId="1" fillId="8" borderId="0" xfId="0" applyNumberFormat="1" applyFont="1" applyFill="1" applyAlignment="1">
      <alignment/>
    </xf>
    <xf numFmtId="2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24" customWidth="1"/>
    <col min="3" max="3" width="9.125" style="24" customWidth="1"/>
    <col min="4" max="16384" width="5.00390625" style="24" customWidth="1"/>
  </cols>
  <sheetData>
    <row r="1" spans="1:3" s="4" customFormat="1" ht="26.25">
      <c r="A1" s="20"/>
      <c r="B1" s="20"/>
      <c r="C1" s="23" t="s">
        <v>11</v>
      </c>
    </row>
    <row r="2" spans="1:3" s="9" customFormat="1" ht="11.25">
      <c r="A2" s="2"/>
      <c r="B2" s="2"/>
      <c r="C2" s="1"/>
    </row>
    <row r="3" spans="1:74" s="9" customFormat="1" ht="11.25">
      <c r="A3" s="2"/>
      <c r="B3" s="2"/>
      <c r="C3" s="1"/>
      <c r="D3" s="5">
        <v>1</v>
      </c>
      <c r="E3" s="5">
        <v>2</v>
      </c>
      <c r="F3" s="8">
        <v>1</v>
      </c>
      <c r="H3" s="8">
        <v>2</v>
      </c>
      <c r="J3" s="8">
        <v>1</v>
      </c>
      <c r="L3" s="8">
        <v>2</v>
      </c>
      <c r="N3" s="8">
        <v>1</v>
      </c>
      <c r="O3" s="8">
        <v>2</v>
      </c>
      <c r="P3" s="5">
        <v>3</v>
      </c>
      <c r="Q3" s="5">
        <v>4</v>
      </c>
      <c r="R3" s="8">
        <v>1</v>
      </c>
      <c r="S3" s="8">
        <v>3</v>
      </c>
      <c r="T3" s="8">
        <v>4</v>
      </c>
      <c r="U3" s="8">
        <v>2</v>
      </c>
      <c r="V3" s="8">
        <v>3</v>
      </c>
      <c r="W3" s="8">
        <v>1</v>
      </c>
      <c r="X3" s="8">
        <v>2</v>
      </c>
      <c r="Y3" s="8">
        <v>4</v>
      </c>
      <c r="Z3" s="8">
        <v>1</v>
      </c>
      <c r="AA3" s="8">
        <v>3</v>
      </c>
      <c r="AB3" s="8">
        <v>2</v>
      </c>
      <c r="AC3" s="8">
        <v>4</v>
      </c>
      <c r="AD3" s="8">
        <v>1</v>
      </c>
      <c r="AE3" s="8">
        <v>3</v>
      </c>
      <c r="AF3" s="8">
        <v>2</v>
      </c>
      <c r="AG3" s="8">
        <v>4</v>
      </c>
      <c r="AH3" s="8">
        <v>1</v>
      </c>
      <c r="AI3" s="8">
        <v>3</v>
      </c>
      <c r="AJ3" s="8">
        <v>2</v>
      </c>
      <c r="AK3" s="8">
        <v>4</v>
      </c>
      <c r="AL3" s="8">
        <v>1</v>
      </c>
      <c r="AM3" s="8">
        <v>3</v>
      </c>
      <c r="AN3" s="8">
        <v>2</v>
      </c>
      <c r="AO3" s="8">
        <v>4</v>
      </c>
      <c r="AP3" s="8">
        <v>1</v>
      </c>
      <c r="AQ3" s="8">
        <v>3</v>
      </c>
      <c r="AR3" s="8">
        <v>2</v>
      </c>
      <c r="AS3" s="8">
        <v>4</v>
      </c>
      <c r="AT3" s="8">
        <v>1</v>
      </c>
      <c r="AU3" s="8">
        <v>3</v>
      </c>
      <c r="AV3" s="8">
        <v>2</v>
      </c>
      <c r="AW3" s="8">
        <v>4</v>
      </c>
      <c r="AX3" s="8">
        <v>1</v>
      </c>
      <c r="AY3" s="8">
        <v>3</v>
      </c>
      <c r="AZ3" s="8">
        <v>2</v>
      </c>
      <c r="BA3" s="8">
        <v>4</v>
      </c>
      <c r="BB3" s="8">
        <v>3</v>
      </c>
      <c r="BC3" s="8">
        <v>1</v>
      </c>
      <c r="BD3" s="8">
        <v>4</v>
      </c>
      <c r="BE3" s="8">
        <v>2</v>
      </c>
      <c r="BF3" s="8">
        <v>1</v>
      </c>
      <c r="BG3" s="8">
        <v>3</v>
      </c>
      <c r="BH3" s="8">
        <v>2</v>
      </c>
      <c r="BI3" s="8">
        <v>4</v>
      </c>
      <c r="BJ3" s="8">
        <v>1</v>
      </c>
      <c r="BK3" s="8">
        <v>3</v>
      </c>
      <c r="BL3" s="8">
        <v>2</v>
      </c>
      <c r="BM3" s="8">
        <v>4</v>
      </c>
      <c r="BN3" s="5">
        <v>1</v>
      </c>
      <c r="BO3" s="5">
        <v>3</v>
      </c>
      <c r="BP3" s="5">
        <v>2</v>
      </c>
      <c r="BQ3" s="8"/>
      <c r="BR3" s="8"/>
      <c r="BS3" s="8"/>
      <c r="BT3" s="8"/>
      <c r="BU3" s="8"/>
      <c r="BV3" s="8"/>
    </row>
    <row r="4" spans="1:17" s="9" customFormat="1" ht="11.25">
      <c r="A4" s="2" t="s">
        <v>0</v>
      </c>
      <c r="B4" s="2" t="s">
        <v>2</v>
      </c>
      <c r="C4" s="13" t="s">
        <v>10</v>
      </c>
      <c r="D4" s="14">
        <f>D5-15/1440</f>
        <v>0.1826388888888889</v>
      </c>
      <c r="E4" s="14">
        <f>E5-15/1440</f>
        <v>0.18402777777777782</v>
      </c>
      <c r="P4" s="14">
        <f>P5-15/1440</f>
        <v>0.3277777777777777</v>
      </c>
      <c r="Q4" s="14">
        <f>Q5-15/1440</f>
        <v>0.3381944444444444</v>
      </c>
    </row>
    <row r="5" spans="1:17" s="9" customFormat="1" ht="11.25">
      <c r="A5" s="2" t="s">
        <v>1</v>
      </c>
      <c r="B5" s="2"/>
      <c r="C5" s="13" t="s">
        <v>3</v>
      </c>
      <c r="D5" s="14">
        <f>D15-3/1440</f>
        <v>0.19305555555555556</v>
      </c>
      <c r="E5" s="14">
        <f>E9-15/1440</f>
        <v>0.19444444444444448</v>
      </c>
      <c r="P5" s="14">
        <f>P15-3/1440</f>
        <v>0.3381944444444444</v>
      </c>
      <c r="Q5" s="14">
        <f>Q15-3/1440</f>
        <v>0.3486111111111111</v>
      </c>
    </row>
    <row r="6" spans="1:72" s="9" customFormat="1" ht="11.25">
      <c r="A6" s="2"/>
      <c r="B6" s="2"/>
      <c r="C6" s="6" t="s">
        <v>4</v>
      </c>
      <c r="D6" s="14"/>
      <c r="E6" s="14"/>
      <c r="F6" s="10">
        <v>0.2</v>
      </c>
      <c r="H6" s="10">
        <f>F6+30/1440</f>
        <v>0.22083333333333335</v>
      </c>
      <c r="J6" s="10">
        <f>H6+30/1440</f>
        <v>0.2416666666666667</v>
      </c>
      <c r="L6" s="10">
        <f>J6+30/1440</f>
        <v>0.2625</v>
      </c>
      <c r="N6" s="10">
        <f>L6+30/1440</f>
        <v>0.2833333333333333</v>
      </c>
      <c r="O6" s="10">
        <f>N6+30/1440</f>
        <v>0.30416666666666664</v>
      </c>
      <c r="P6" s="14"/>
      <c r="Q6" s="14"/>
      <c r="R6" s="10">
        <f>O6+30/1440</f>
        <v>0.32499999999999996</v>
      </c>
      <c r="S6" s="10">
        <v>0.3458333333333334</v>
      </c>
      <c r="T6" s="10">
        <f aca="true" t="shared" si="0" ref="T6:BM6">S6+15/1440</f>
        <v>0.35625000000000007</v>
      </c>
      <c r="U6" s="21">
        <f t="shared" si="0"/>
        <v>0.36666666666666675</v>
      </c>
      <c r="V6" s="10">
        <f t="shared" si="0"/>
        <v>0.37708333333333344</v>
      </c>
      <c r="W6" s="21">
        <f t="shared" si="0"/>
        <v>0.3875000000000001</v>
      </c>
      <c r="X6" s="10">
        <f t="shared" si="0"/>
        <v>0.3979166666666668</v>
      </c>
      <c r="Y6" s="21">
        <f t="shared" si="0"/>
        <v>0.4083333333333335</v>
      </c>
      <c r="Z6" s="10">
        <f t="shared" si="0"/>
        <v>0.4187500000000002</v>
      </c>
      <c r="AA6" s="21">
        <f t="shared" si="0"/>
        <v>0.42916666666666686</v>
      </c>
      <c r="AB6" s="10">
        <f t="shared" si="0"/>
        <v>0.43958333333333355</v>
      </c>
      <c r="AC6" s="10">
        <f t="shared" si="0"/>
        <v>0.45000000000000023</v>
      </c>
      <c r="AD6" s="10">
        <f t="shared" si="0"/>
        <v>0.4604166666666669</v>
      </c>
      <c r="AE6" s="10">
        <f t="shared" si="0"/>
        <v>0.4708333333333336</v>
      </c>
      <c r="AF6" s="10">
        <f t="shared" si="0"/>
        <v>0.4812500000000003</v>
      </c>
      <c r="AG6" s="10">
        <f t="shared" si="0"/>
        <v>0.491666666666667</v>
      </c>
      <c r="AH6" s="10">
        <f t="shared" si="0"/>
        <v>0.5020833333333337</v>
      </c>
      <c r="AI6" s="10">
        <f t="shared" si="0"/>
        <v>0.5125000000000003</v>
      </c>
      <c r="AJ6" s="10">
        <f t="shared" si="0"/>
        <v>0.5229166666666669</v>
      </c>
      <c r="AK6" s="10">
        <f t="shared" si="0"/>
        <v>0.5333333333333335</v>
      </c>
      <c r="AL6" s="10">
        <f t="shared" si="0"/>
        <v>0.5437500000000002</v>
      </c>
      <c r="AM6" s="10">
        <f t="shared" si="0"/>
        <v>0.5541666666666668</v>
      </c>
      <c r="AN6" s="10">
        <f t="shared" si="0"/>
        <v>0.5645833333333334</v>
      </c>
      <c r="AO6" s="10">
        <f t="shared" si="0"/>
        <v>0.5750000000000001</v>
      </c>
      <c r="AP6" s="10">
        <f t="shared" si="0"/>
        <v>0.5854166666666667</v>
      </c>
      <c r="AQ6" s="10">
        <f t="shared" si="0"/>
        <v>0.5958333333333333</v>
      </c>
      <c r="AR6" s="10">
        <f t="shared" si="0"/>
        <v>0.60625</v>
      </c>
      <c r="AS6" s="10">
        <f t="shared" si="0"/>
        <v>0.6166666666666666</v>
      </c>
      <c r="AT6" s="10">
        <f t="shared" si="0"/>
        <v>0.6270833333333332</v>
      </c>
      <c r="AU6" s="10">
        <f t="shared" si="0"/>
        <v>0.6374999999999998</v>
      </c>
      <c r="AV6" s="10">
        <f t="shared" si="0"/>
        <v>0.6479166666666665</v>
      </c>
      <c r="AW6" s="10">
        <f t="shared" si="0"/>
        <v>0.6583333333333331</v>
      </c>
      <c r="AX6" s="10">
        <f t="shared" si="0"/>
        <v>0.6687499999999997</v>
      </c>
      <c r="AY6" s="10">
        <f t="shared" si="0"/>
        <v>0.6791666666666664</v>
      </c>
      <c r="AZ6" s="10">
        <f t="shared" si="0"/>
        <v>0.689583333333333</v>
      </c>
      <c r="BA6" s="10">
        <f t="shared" si="0"/>
        <v>0.6999999999999996</v>
      </c>
      <c r="BB6" s="10">
        <f t="shared" si="0"/>
        <v>0.7104166666666663</v>
      </c>
      <c r="BC6" s="21">
        <f t="shared" si="0"/>
        <v>0.7208333333333329</v>
      </c>
      <c r="BD6" s="10">
        <f t="shared" si="0"/>
        <v>0.7312499999999995</v>
      </c>
      <c r="BE6" s="21">
        <f t="shared" si="0"/>
        <v>0.7416666666666661</v>
      </c>
      <c r="BF6" s="10">
        <f t="shared" si="0"/>
        <v>0.7520833333333328</v>
      </c>
      <c r="BG6" s="21">
        <f t="shared" si="0"/>
        <v>0.7624999999999994</v>
      </c>
      <c r="BH6" s="10">
        <f t="shared" si="0"/>
        <v>0.772916666666666</v>
      </c>
      <c r="BI6" s="21">
        <f t="shared" si="0"/>
        <v>0.7833333333333327</v>
      </c>
      <c r="BJ6" s="10">
        <f t="shared" si="0"/>
        <v>0.7937499999999993</v>
      </c>
      <c r="BK6" s="10">
        <f t="shared" si="0"/>
        <v>0.8041666666666659</v>
      </c>
      <c r="BL6" s="10">
        <f t="shared" si="0"/>
        <v>0.8145833333333325</v>
      </c>
      <c r="BM6" s="10">
        <f t="shared" si="0"/>
        <v>0.8249999999999992</v>
      </c>
      <c r="BN6" s="14">
        <v>0.8263888888888888</v>
      </c>
      <c r="BO6" s="14">
        <v>0.8368055555555555</v>
      </c>
      <c r="BP6" s="14">
        <v>0.8472222222222222</v>
      </c>
      <c r="BQ6" s="10"/>
      <c r="BR6" s="10"/>
      <c r="BS6" s="10"/>
      <c r="BT6" s="10"/>
    </row>
    <row r="7" spans="1:72" s="9" customFormat="1" ht="11.25">
      <c r="A7" s="2">
        <v>6</v>
      </c>
      <c r="B7" s="2">
        <v>6</v>
      </c>
      <c r="C7" s="6" t="s">
        <v>5</v>
      </c>
      <c r="D7" s="14"/>
      <c r="E7" s="14"/>
      <c r="F7" s="10">
        <f>F6+6/1440</f>
        <v>0.2041666666666667</v>
      </c>
      <c r="H7" s="10">
        <f>H6+6/1440</f>
        <v>0.22500000000000003</v>
      </c>
      <c r="J7" s="10">
        <f>J6+6/1440</f>
        <v>0.24583333333333338</v>
      </c>
      <c r="L7" s="10">
        <f>L6+6/1440</f>
        <v>0.26666666666666666</v>
      </c>
      <c r="N7" s="10">
        <f>N6+6/1440</f>
        <v>0.2875</v>
      </c>
      <c r="O7" s="10">
        <f>O6+6/1440</f>
        <v>0.3083333333333333</v>
      </c>
      <c r="P7" s="14"/>
      <c r="Q7" s="14"/>
      <c r="R7" s="10">
        <f aca="true" t="shared" si="1" ref="R7:BP7">R6+6/1440</f>
        <v>0.3291666666666666</v>
      </c>
      <c r="S7" s="10">
        <f t="shared" si="1"/>
        <v>0.35000000000000003</v>
      </c>
      <c r="T7" s="10">
        <f t="shared" si="1"/>
        <v>0.3604166666666667</v>
      </c>
      <c r="U7" s="10">
        <f t="shared" si="1"/>
        <v>0.3708333333333334</v>
      </c>
      <c r="V7" s="10">
        <f t="shared" si="1"/>
        <v>0.3812500000000001</v>
      </c>
      <c r="W7" s="10">
        <f t="shared" si="1"/>
        <v>0.3916666666666668</v>
      </c>
      <c r="X7" s="10">
        <f t="shared" si="1"/>
        <v>0.40208333333333346</v>
      </c>
      <c r="Y7" s="10">
        <f t="shared" si="1"/>
        <v>0.41250000000000014</v>
      </c>
      <c r="Z7" s="10">
        <f t="shared" si="1"/>
        <v>0.42291666666666683</v>
      </c>
      <c r="AA7" s="10">
        <f t="shared" si="1"/>
        <v>0.4333333333333335</v>
      </c>
      <c r="AB7" s="10">
        <f t="shared" si="1"/>
        <v>0.4437500000000002</v>
      </c>
      <c r="AC7" s="10">
        <f t="shared" si="1"/>
        <v>0.4541666666666669</v>
      </c>
      <c r="AD7" s="10">
        <f t="shared" si="1"/>
        <v>0.46458333333333357</v>
      </c>
      <c r="AE7" s="10">
        <f t="shared" si="1"/>
        <v>0.47500000000000026</v>
      </c>
      <c r="AF7" s="10">
        <f t="shared" si="1"/>
        <v>0.48541666666666694</v>
      </c>
      <c r="AG7" s="10">
        <f t="shared" si="1"/>
        <v>0.4958333333333336</v>
      </c>
      <c r="AH7" s="10">
        <f t="shared" si="1"/>
        <v>0.5062500000000003</v>
      </c>
      <c r="AI7" s="10">
        <f t="shared" si="1"/>
        <v>0.5166666666666669</v>
      </c>
      <c r="AJ7" s="10">
        <f t="shared" si="1"/>
        <v>0.5270833333333336</v>
      </c>
      <c r="AK7" s="10">
        <f t="shared" si="1"/>
        <v>0.5375000000000002</v>
      </c>
      <c r="AL7" s="10">
        <f t="shared" si="1"/>
        <v>0.5479166666666668</v>
      </c>
      <c r="AM7" s="10">
        <f t="shared" si="1"/>
        <v>0.5583333333333335</v>
      </c>
      <c r="AN7" s="10">
        <f t="shared" si="1"/>
        <v>0.5687500000000001</v>
      </c>
      <c r="AO7" s="10">
        <f t="shared" si="1"/>
        <v>0.5791666666666667</v>
      </c>
      <c r="AP7" s="10">
        <f t="shared" si="1"/>
        <v>0.5895833333333333</v>
      </c>
      <c r="AQ7" s="10">
        <f t="shared" si="1"/>
        <v>0.6</v>
      </c>
      <c r="AR7" s="10">
        <f t="shared" si="1"/>
        <v>0.6104166666666666</v>
      </c>
      <c r="AS7" s="10">
        <f t="shared" si="1"/>
        <v>0.6208333333333332</v>
      </c>
      <c r="AT7" s="10">
        <f t="shared" si="1"/>
        <v>0.6312499999999999</v>
      </c>
      <c r="AU7" s="10">
        <f t="shared" si="1"/>
        <v>0.6416666666666665</v>
      </c>
      <c r="AV7" s="10">
        <f t="shared" si="1"/>
        <v>0.6520833333333331</v>
      </c>
      <c r="AW7" s="10">
        <f t="shared" si="1"/>
        <v>0.6624999999999998</v>
      </c>
      <c r="AX7" s="10">
        <f t="shared" si="1"/>
        <v>0.6729166666666664</v>
      </c>
      <c r="AY7" s="10">
        <f t="shared" si="1"/>
        <v>0.683333333333333</v>
      </c>
      <c r="AZ7" s="10">
        <f t="shared" si="1"/>
        <v>0.6937499999999996</v>
      </c>
      <c r="BA7" s="10">
        <f t="shared" si="1"/>
        <v>0.7041666666666663</v>
      </c>
      <c r="BB7" s="10">
        <f t="shared" si="1"/>
        <v>0.7145833333333329</v>
      </c>
      <c r="BC7" s="10">
        <f t="shared" si="1"/>
        <v>0.7249999999999995</v>
      </c>
      <c r="BD7" s="10">
        <f t="shared" si="1"/>
        <v>0.7354166666666662</v>
      </c>
      <c r="BE7" s="10">
        <f t="shared" si="1"/>
        <v>0.7458333333333328</v>
      </c>
      <c r="BF7" s="10">
        <f t="shared" si="1"/>
        <v>0.7562499999999994</v>
      </c>
      <c r="BG7" s="10">
        <f t="shared" si="1"/>
        <v>0.766666666666666</v>
      </c>
      <c r="BH7" s="10">
        <f t="shared" si="1"/>
        <v>0.7770833333333327</v>
      </c>
      <c r="BI7" s="10">
        <f t="shared" si="1"/>
        <v>0.7874999999999993</v>
      </c>
      <c r="BJ7" s="10">
        <f t="shared" si="1"/>
        <v>0.7979166666666659</v>
      </c>
      <c r="BK7" s="10">
        <f t="shared" si="1"/>
        <v>0.8083333333333326</v>
      </c>
      <c r="BL7" s="10">
        <f t="shared" si="1"/>
        <v>0.8187499999999992</v>
      </c>
      <c r="BM7" s="10">
        <f t="shared" si="1"/>
        <v>0.8291666666666658</v>
      </c>
      <c r="BN7" s="14">
        <f t="shared" si="1"/>
        <v>0.8305555555555555</v>
      </c>
      <c r="BO7" s="14">
        <f t="shared" si="1"/>
        <v>0.8409722222222221</v>
      </c>
      <c r="BP7" s="14">
        <f t="shared" si="1"/>
        <v>0.8513888888888889</v>
      </c>
      <c r="BQ7" s="10"/>
      <c r="BR7" s="10"/>
      <c r="BS7" s="10"/>
      <c r="BT7" s="10"/>
    </row>
    <row r="8" spans="1:72" s="9" customFormat="1" ht="11.25">
      <c r="A8" s="2"/>
      <c r="B8" s="2"/>
      <c r="C8" s="6" t="s">
        <v>8</v>
      </c>
      <c r="D8" s="14"/>
      <c r="E8" s="14">
        <f>E9-11/1440</f>
        <v>0.19722222222222224</v>
      </c>
      <c r="F8" s="10">
        <f>F7+2/1440</f>
        <v>0.20555555555555557</v>
      </c>
      <c r="H8" s="10">
        <f>H7+2/1440</f>
        <v>0.22638888888888892</v>
      </c>
      <c r="J8" s="10">
        <f>J7+2/1440</f>
        <v>0.24722222222222226</v>
      </c>
      <c r="L8" s="10">
        <f>L7+2/1440</f>
        <v>0.26805555555555555</v>
      </c>
      <c r="N8" s="10">
        <f>N7+2/1440</f>
        <v>0.28888888888888886</v>
      </c>
      <c r="O8" s="10">
        <f>O7+2/1440</f>
        <v>0.3097222222222222</v>
      </c>
      <c r="P8" s="14"/>
      <c r="Q8" s="14"/>
      <c r="R8" s="10">
        <f aca="true" t="shared" si="2" ref="R8:BM8">R7+2/1440</f>
        <v>0.3305555555555555</v>
      </c>
      <c r="S8" s="10">
        <f t="shared" si="2"/>
        <v>0.3513888888888889</v>
      </c>
      <c r="T8" s="10">
        <f t="shared" si="2"/>
        <v>0.3618055555555556</v>
      </c>
      <c r="U8" s="10">
        <f t="shared" si="2"/>
        <v>0.3722222222222223</v>
      </c>
      <c r="V8" s="10">
        <f t="shared" si="2"/>
        <v>0.382638888888889</v>
      </c>
      <c r="W8" s="10">
        <f t="shared" si="2"/>
        <v>0.39305555555555566</v>
      </c>
      <c r="X8" s="10">
        <f t="shared" si="2"/>
        <v>0.40347222222222234</v>
      </c>
      <c r="Y8" s="10">
        <f t="shared" si="2"/>
        <v>0.41388888888888903</v>
      </c>
      <c r="Z8" s="10">
        <f t="shared" si="2"/>
        <v>0.4243055555555557</v>
      </c>
      <c r="AA8" s="10">
        <f t="shared" si="2"/>
        <v>0.4347222222222224</v>
      </c>
      <c r="AB8" s="10">
        <f t="shared" si="2"/>
        <v>0.4451388888888891</v>
      </c>
      <c r="AC8" s="10">
        <f t="shared" si="2"/>
        <v>0.45555555555555577</v>
      </c>
      <c r="AD8" s="10">
        <f t="shared" si="2"/>
        <v>0.46597222222222245</v>
      </c>
      <c r="AE8" s="10">
        <f t="shared" si="2"/>
        <v>0.47638888888888914</v>
      </c>
      <c r="AF8" s="10">
        <f t="shared" si="2"/>
        <v>0.4868055555555558</v>
      </c>
      <c r="AG8" s="10">
        <f t="shared" si="2"/>
        <v>0.4972222222222225</v>
      </c>
      <c r="AH8" s="10">
        <f t="shared" si="2"/>
        <v>0.5076388888888892</v>
      </c>
      <c r="AI8" s="10">
        <f t="shared" si="2"/>
        <v>0.5180555555555558</v>
      </c>
      <c r="AJ8" s="10">
        <f t="shared" si="2"/>
        <v>0.5284722222222225</v>
      </c>
      <c r="AK8" s="10">
        <f t="shared" si="2"/>
        <v>0.5388888888888891</v>
      </c>
      <c r="AL8" s="10">
        <f t="shared" si="2"/>
        <v>0.5493055555555557</v>
      </c>
      <c r="AM8" s="10">
        <f t="shared" si="2"/>
        <v>0.5597222222222223</v>
      </c>
      <c r="AN8" s="10">
        <f t="shared" si="2"/>
        <v>0.570138888888889</v>
      </c>
      <c r="AO8" s="10">
        <f t="shared" si="2"/>
        <v>0.5805555555555556</v>
      </c>
      <c r="AP8" s="10">
        <f t="shared" si="2"/>
        <v>0.5909722222222222</v>
      </c>
      <c r="AQ8" s="10">
        <f t="shared" si="2"/>
        <v>0.6013888888888889</v>
      </c>
      <c r="AR8" s="10">
        <f t="shared" si="2"/>
        <v>0.6118055555555555</v>
      </c>
      <c r="AS8" s="10">
        <f t="shared" si="2"/>
        <v>0.6222222222222221</v>
      </c>
      <c r="AT8" s="10">
        <f t="shared" si="2"/>
        <v>0.6326388888888888</v>
      </c>
      <c r="AU8" s="10">
        <f t="shared" si="2"/>
        <v>0.6430555555555554</v>
      </c>
      <c r="AV8" s="10">
        <f t="shared" si="2"/>
        <v>0.653472222222222</v>
      </c>
      <c r="AW8" s="10">
        <f t="shared" si="2"/>
        <v>0.6638888888888886</v>
      </c>
      <c r="AX8" s="10">
        <f t="shared" si="2"/>
        <v>0.6743055555555553</v>
      </c>
      <c r="AY8" s="10">
        <f t="shared" si="2"/>
        <v>0.6847222222222219</v>
      </c>
      <c r="AZ8" s="10">
        <f t="shared" si="2"/>
        <v>0.6951388888888885</v>
      </c>
      <c r="BA8" s="10">
        <f t="shared" si="2"/>
        <v>0.7055555555555552</v>
      </c>
      <c r="BB8" s="10">
        <f t="shared" si="2"/>
        <v>0.7159722222222218</v>
      </c>
      <c r="BC8" s="10">
        <f t="shared" si="2"/>
        <v>0.7263888888888884</v>
      </c>
      <c r="BD8" s="10">
        <f t="shared" si="2"/>
        <v>0.736805555555555</v>
      </c>
      <c r="BE8" s="10">
        <f t="shared" si="2"/>
        <v>0.7472222222222217</v>
      </c>
      <c r="BF8" s="10">
        <f t="shared" si="2"/>
        <v>0.7576388888888883</v>
      </c>
      <c r="BG8" s="10">
        <f t="shared" si="2"/>
        <v>0.7680555555555549</v>
      </c>
      <c r="BH8" s="10">
        <f t="shared" si="2"/>
        <v>0.7784722222222216</v>
      </c>
      <c r="BI8" s="10">
        <f t="shared" si="2"/>
        <v>0.7888888888888882</v>
      </c>
      <c r="BJ8" s="10">
        <f t="shared" si="2"/>
        <v>0.7993055555555548</v>
      </c>
      <c r="BK8" s="10">
        <f t="shared" si="2"/>
        <v>0.8097222222222215</v>
      </c>
      <c r="BL8" s="10">
        <f t="shared" si="2"/>
        <v>0.8201388888888881</v>
      </c>
      <c r="BM8" s="10">
        <f t="shared" si="2"/>
        <v>0.8305555555555547</v>
      </c>
      <c r="BN8" s="14"/>
      <c r="BO8" s="14"/>
      <c r="BP8" s="14"/>
      <c r="BQ8" s="10"/>
      <c r="BR8" s="10"/>
      <c r="BS8" s="10"/>
      <c r="BT8" s="10"/>
    </row>
    <row r="9" spans="1:72" s="9" customFormat="1" ht="11.25">
      <c r="A9" s="2">
        <v>13</v>
      </c>
      <c r="B9" s="2">
        <v>14</v>
      </c>
      <c r="C9" s="6" t="s">
        <v>7</v>
      </c>
      <c r="D9" s="14"/>
      <c r="E9" s="14">
        <v>0.20486111111111113</v>
      </c>
      <c r="F9" s="10">
        <f>F7+13/1440</f>
        <v>0.21319444444444446</v>
      </c>
      <c r="H9" s="10">
        <f>H7+13/1440</f>
        <v>0.2340277777777778</v>
      </c>
      <c r="J9" s="3">
        <f>J7+14/1440</f>
        <v>0.2555555555555556</v>
      </c>
      <c r="L9" s="10">
        <f>L7+14/1440</f>
        <v>0.2763888888888889</v>
      </c>
      <c r="N9" s="10">
        <f>N7+14/1440</f>
        <v>0.2972222222222222</v>
      </c>
      <c r="O9" s="10">
        <f>O7+14/1440</f>
        <v>0.31805555555555554</v>
      </c>
      <c r="P9" s="14"/>
      <c r="Q9" s="14"/>
      <c r="R9" s="10">
        <f aca="true" t="shared" si="3" ref="R9:BM9">R7+14/1440</f>
        <v>0.33888888888888885</v>
      </c>
      <c r="S9" s="22">
        <f t="shared" si="3"/>
        <v>0.3597222222222223</v>
      </c>
      <c r="T9" s="10">
        <f t="shared" si="3"/>
        <v>0.37013888888888896</v>
      </c>
      <c r="U9" s="10">
        <f t="shared" si="3"/>
        <v>0.38055555555555565</v>
      </c>
      <c r="V9" s="22">
        <f t="shared" si="3"/>
        <v>0.39097222222222233</v>
      </c>
      <c r="W9" s="10">
        <f t="shared" si="3"/>
        <v>0.401388888888889</v>
      </c>
      <c r="X9" s="22">
        <f t="shared" si="3"/>
        <v>0.4118055555555557</v>
      </c>
      <c r="Y9" s="10">
        <f t="shared" si="3"/>
        <v>0.4222222222222224</v>
      </c>
      <c r="Z9" s="22">
        <f t="shared" si="3"/>
        <v>0.4326388888888891</v>
      </c>
      <c r="AA9" s="10">
        <f t="shared" si="3"/>
        <v>0.44305555555555576</v>
      </c>
      <c r="AB9" s="10">
        <f t="shared" si="3"/>
        <v>0.45347222222222244</v>
      </c>
      <c r="AC9" s="10">
        <f t="shared" si="3"/>
        <v>0.46388888888888913</v>
      </c>
      <c r="AD9" s="10">
        <f t="shared" si="3"/>
        <v>0.4743055555555558</v>
      </c>
      <c r="AE9" s="10">
        <f t="shared" si="3"/>
        <v>0.4847222222222225</v>
      </c>
      <c r="AF9" s="10">
        <f t="shared" si="3"/>
        <v>0.4951388888888892</v>
      </c>
      <c r="AG9" s="10">
        <f t="shared" si="3"/>
        <v>0.5055555555555559</v>
      </c>
      <c r="AH9" s="10">
        <f t="shared" si="3"/>
        <v>0.5159722222222225</v>
      </c>
      <c r="AI9" s="10">
        <f t="shared" si="3"/>
        <v>0.5263888888888891</v>
      </c>
      <c r="AJ9" s="10">
        <f t="shared" si="3"/>
        <v>0.5368055555555558</v>
      </c>
      <c r="AK9" s="10">
        <f t="shared" si="3"/>
        <v>0.5472222222222224</v>
      </c>
      <c r="AL9" s="10">
        <f t="shared" si="3"/>
        <v>0.557638888888889</v>
      </c>
      <c r="AM9" s="10">
        <f t="shared" si="3"/>
        <v>0.5680555555555556</v>
      </c>
      <c r="AN9" s="10">
        <f t="shared" si="3"/>
        <v>0.5784722222222223</v>
      </c>
      <c r="AO9" s="10">
        <f t="shared" si="3"/>
        <v>0.5888888888888889</v>
      </c>
      <c r="AP9" s="10">
        <f t="shared" si="3"/>
        <v>0.5993055555555555</v>
      </c>
      <c r="AQ9" s="10">
        <f t="shared" si="3"/>
        <v>0.6097222222222222</v>
      </c>
      <c r="AR9" s="10">
        <f t="shared" si="3"/>
        <v>0.6201388888888888</v>
      </c>
      <c r="AS9" s="10">
        <f t="shared" si="3"/>
        <v>0.6305555555555554</v>
      </c>
      <c r="AT9" s="10">
        <f t="shared" si="3"/>
        <v>0.640972222222222</v>
      </c>
      <c r="AU9" s="10">
        <f t="shared" si="3"/>
        <v>0.6513888888888887</v>
      </c>
      <c r="AV9" s="10">
        <f t="shared" si="3"/>
        <v>0.6618055555555553</v>
      </c>
      <c r="AW9" s="10">
        <f t="shared" si="3"/>
        <v>0.6722222222222219</v>
      </c>
      <c r="AX9" s="10">
        <f t="shared" si="3"/>
        <v>0.6826388888888886</v>
      </c>
      <c r="AY9" s="10">
        <f t="shared" si="3"/>
        <v>0.6930555555555552</v>
      </c>
      <c r="AZ9" s="10">
        <f t="shared" si="3"/>
        <v>0.7034722222222218</v>
      </c>
      <c r="BA9" s="10">
        <f t="shared" si="3"/>
        <v>0.7138888888888885</v>
      </c>
      <c r="BB9" s="10">
        <f t="shared" si="3"/>
        <v>0.7243055555555551</v>
      </c>
      <c r="BC9" s="10">
        <f t="shared" si="3"/>
        <v>0.7347222222222217</v>
      </c>
      <c r="BD9" s="10">
        <f t="shared" si="3"/>
        <v>0.7451388888888884</v>
      </c>
      <c r="BE9" s="10">
        <f t="shared" si="3"/>
        <v>0.755555555555555</v>
      </c>
      <c r="BF9" s="10">
        <f t="shared" si="3"/>
        <v>0.7659722222222216</v>
      </c>
      <c r="BG9" s="10">
        <f t="shared" si="3"/>
        <v>0.7763888888888882</v>
      </c>
      <c r="BH9" s="10">
        <f t="shared" si="3"/>
        <v>0.7868055555555549</v>
      </c>
      <c r="BI9" s="10">
        <f t="shared" si="3"/>
        <v>0.7972222222222215</v>
      </c>
      <c r="BJ9" s="10">
        <f t="shared" si="3"/>
        <v>0.8076388888888881</v>
      </c>
      <c r="BK9" s="10">
        <f t="shared" si="3"/>
        <v>0.8180555555555548</v>
      </c>
      <c r="BL9" s="10">
        <f t="shared" si="3"/>
        <v>0.8284722222222214</v>
      </c>
      <c r="BM9" s="10">
        <f t="shared" si="3"/>
        <v>0.838888888888888</v>
      </c>
      <c r="BQ9" s="10"/>
      <c r="BR9" s="10"/>
      <c r="BS9" s="10"/>
      <c r="BT9" s="10"/>
    </row>
    <row r="10" spans="1:17" s="9" customFormat="1" ht="11.25">
      <c r="A10" s="2"/>
      <c r="B10" s="2"/>
      <c r="C10" s="6"/>
      <c r="D10" s="14"/>
      <c r="P10" s="14"/>
      <c r="Q10" s="14"/>
    </row>
    <row r="11" spans="5:68" s="8" customFormat="1" ht="11.25">
      <c r="E11" s="8">
        <f>E3</f>
        <v>2</v>
      </c>
      <c r="F11" s="8">
        <f>F3</f>
        <v>1</v>
      </c>
      <c r="H11" s="8">
        <f>H3</f>
        <v>2</v>
      </c>
      <c r="J11" s="8">
        <f>J3</f>
        <v>1</v>
      </c>
      <c r="L11" s="8">
        <f>L3</f>
        <v>2</v>
      </c>
      <c r="N11" s="8">
        <f>N3</f>
        <v>1</v>
      </c>
      <c r="O11" s="8">
        <f>O3</f>
        <v>2</v>
      </c>
      <c r="R11" s="8">
        <f aca="true" t="shared" si="4" ref="R11:BM11">R3</f>
        <v>1</v>
      </c>
      <c r="S11" s="8">
        <f t="shared" si="4"/>
        <v>3</v>
      </c>
      <c r="T11" s="8">
        <f t="shared" si="4"/>
        <v>4</v>
      </c>
      <c r="U11" s="8">
        <f t="shared" si="4"/>
        <v>2</v>
      </c>
      <c r="V11" s="8">
        <f t="shared" si="4"/>
        <v>3</v>
      </c>
      <c r="W11" s="8">
        <f t="shared" si="4"/>
        <v>1</v>
      </c>
      <c r="X11" s="8">
        <f t="shared" si="4"/>
        <v>2</v>
      </c>
      <c r="Y11" s="8">
        <f t="shared" si="4"/>
        <v>4</v>
      </c>
      <c r="Z11" s="8">
        <f t="shared" si="4"/>
        <v>1</v>
      </c>
      <c r="AA11" s="8">
        <f t="shared" si="4"/>
        <v>3</v>
      </c>
      <c r="AB11" s="8">
        <f t="shared" si="4"/>
        <v>2</v>
      </c>
      <c r="AC11" s="8">
        <f t="shared" si="4"/>
        <v>4</v>
      </c>
      <c r="AD11" s="8">
        <f t="shared" si="4"/>
        <v>1</v>
      </c>
      <c r="AE11" s="8">
        <f t="shared" si="4"/>
        <v>3</v>
      </c>
      <c r="AF11" s="8">
        <f t="shared" si="4"/>
        <v>2</v>
      </c>
      <c r="AG11" s="8">
        <f t="shared" si="4"/>
        <v>4</v>
      </c>
      <c r="AH11" s="8">
        <f t="shared" si="4"/>
        <v>1</v>
      </c>
      <c r="AI11" s="8">
        <f t="shared" si="4"/>
        <v>3</v>
      </c>
      <c r="AJ11" s="8">
        <f t="shared" si="4"/>
        <v>2</v>
      </c>
      <c r="AK11" s="8">
        <f t="shared" si="4"/>
        <v>4</v>
      </c>
      <c r="AL11" s="8">
        <f t="shared" si="4"/>
        <v>1</v>
      </c>
      <c r="AM11" s="8">
        <f t="shared" si="4"/>
        <v>3</v>
      </c>
      <c r="AN11" s="8">
        <f t="shared" si="4"/>
        <v>2</v>
      </c>
      <c r="AO11" s="8">
        <f t="shared" si="4"/>
        <v>4</v>
      </c>
      <c r="AP11" s="8">
        <f t="shared" si="4"/>
        <v>1</v>
      </c>
      <c r="AQ11" s="8">
        <f t="shared" si="4"/>
        <v>3</v>
      </c>
      <c r="AR11" s="8">
        <f t="shared" si="4"/>
        <v>2</v>
      </c>
      <c r="AS11" s="8">
        <f t="shared" si="4"/>
        <v>4</v>
      </c>
      <c r="AT11" s="8">
        <f t="shared" si="4"/>
        <v>1</v>
      </c>
      <c r="AU11" s="8">
        <f t="shared" si="4"/>
        <v>3</v>
      </c>
      <c r="AV11" s="8">
        <f t="shared" si="4"/>
        <v>2</v>
      </c>
      <c r="AW11" s="8">
        <f t="shared" si="4"/>
        <v>4</v>
      </c>
      <c r="AX11" s="8">
        <f t="shared" si="4"/>
        <v>1</v>
      </c>
      <c r="AY11" s="8">
        <f t="shared" si="4"/>
        <v>3</v>
      </c>
      <c r="AZ11" s="8">
        <f t="shared" si="4"/>
        <v>2</v>
      </c>
      <c r="BA11" s="8">
        <f t="shared" si="4"/>
        <v>4</v>
      </c>
      <c r="BB11" s="8">
        <f t="shared" si="4"/>
        <v>3</v>
      </c>
      <c r="BC11" s="8">
        <f t="shared" si="4"/>
        <v>1</v>
      </c>
      <c r="BD11" s="8">
        <f t="shared" si="4"/>
        <v>4</v>
      </c>
      <c r="BE11" s="8">
        <f t="shared" si="4"/>
        <v>2</v>
      </c>
      <c r="BF11" s="8">
        <f t="shared" si="4"/>
        <v>1</v>
      </c>
      <c r="BG11" s="8">
        <f t="shared" si="4"/>
        <v>3</v>
      </c>
      <c r="BH11" s="8">
        <f t="shared" si="4"/>
        <v>2</v>
      </c>
      <c r="BI11" s="8">
        <f t="shared" si="4"/>
        <v>4</v>
      </c>
      <c r="BJ11" s="8">
        <f t="shared" si="4"/>
        <v>1</v>
      </c>
      <c r="BK11" s="8">
        <f t="shared" si="4"/>
        <v>3</v>
      </c>
      <c r="BL11" s="8">
        <f t="shared" si="4"/>
        <v>2</v>
      </c>
      <c r="BM11" s="8">
        <f t="shared" si="4"/>
        <v>4</v>
      </c>
      <c r="BN11" s="9"/>
      <c r="BO11" s="9"/>
      <c r="BP11" s="9"/>
    </row>
    <row r="12" spans="1:17" s="9" customFormat="1" ht="11.25">
      <c r="A12" s="2"/>
      <c r="B12" s="2"/>
      <c r="C12" s="6"/>
      <c r="D12" s="14"/>
      <c r="P12" s="14"/>
      <c r="Q12" s="14"/>
    </row>
    <row r="13" spans="1:72" s="9" customFormat="1" ht="11.25">
      <c r="A13" s="2"/>
      <c r="B13" s="2"/>
      <c r="C13" s="6" t="s">
        <v>7</v>
      </c>
      <c r="D13" s="14"/>
      <c r="E13" s="10">
        <v>0.20555555555555557</v>
      </c>
      <c r="F13" s="10">
        <f>E13+30/1440</f>
        <v>0.22638888888888892</v>
      </c>
      <c r="H13" s="10">
        <v>0.2465277777777778</v>
      </c>
      <c r="J13" s="10">
        <f>H13+30/1440</f>
        <v>0.2673611111111111</v>
      </c>
      <c r="L13" s="10">
        <f>J13+30/1440</f>
        <v>0.2881944444444444</v>
      </c>
      <c r="N13" s="10">
        <v>0.30833333333333335</v>
      </c>
      <c r="O13" s="10">
        <f>N13+30/1440</f>
        <v>0.32916666666666666</v>
      </c>
      <c r="P13" s="14"/>
      <c r="Q13" s="14"/>
      <c r="R13" s="10">
        <v>0.35</v>
      </c>
      <c r="S13" s="22">
        <f aca="true" t="shared" si="5" ref="S13:BM13">R13+15/1440</f>
        <v>0.36041666666666666</v>
      </c>
      <c r="T13" s="22">
        <f t="shared" si="5"/>
        <v>0.37083333333333335</v>
      </c>
      <c r="U13" s="22">
        <f t="shared" si="5"/>
        <v>0.38125000000000003</v>
      </c>
      <c r="V13" s="10">
        <f t="shared" si="5"/>
        <v>0.3916666666666667</v>
      </c>
      <c r="W13" s="10">
        <f t="shared" si="5"/>
        <v>0.4020833333333334</v>
      </c>
      <c r="X13" s="22">
        <f t="shared" si="5"/>
        <v>0.4125000000000001</v>
      </c>
      <c r="Y13" s="10">
        <f t="shared" si="5"/>
        <v>0.4229166666666668</v>
      </c>
      <c r="Z13" s="22">
        <f t="shared" si="5"/>
        <v>0.43333333333333346</v>
      </c>
      <c r="AA13" s="10">
        <f t="shared" si="5"/>
        <v>0.44375000000000014</v>
      </c>
      <c r="AB13" s="22">
        <f t="shared" si="5"/>
        <v>0.45416666666666683</v>
      </c>
      <c r="AC13" s="10">
        <f t="shared" si="5"/>
        <v>0.4645833333333335</v>
      </c>
      <c r="AD13" s="10">
        <f t="shared" si="5"/>
        <v>0.4750000000000002</v>
      </c>
      <c r="AE13" s="10">
        <f t="shared" si="5"/>
        <v>0.4854166666666669</v>
      </c>
      <c r="AF13" s="10">
        <f t="shared" si="5"/>
        <v>0.49583333333333357</v>
      </c>
      <c r="AG13" s="10">
        <f t="shared" si="5"/>
        <v>0.5062500000000002</v>
      </c>
      <c r="AH13" s="10">
        <f t="shared" si="5"/>
        <v>0.5166666666666668</v>
      </c>
      <c r="AI13" s="10">
        <f t="shared" si="5"/>
        <v>0.5270833333333335</v>
      </c>
      <c r="AJ13" s="10">
        <f t="shared" si="5"/>
        <v>0.5375000000000001</v>
      </c>
      <c r="AK13" s="10">
        <f t="shared" si="5"/>
        <v>0.5479166666666667</v>
      </c>
      <c r="AL13" s="10">
        <f t="shared" si="5"/>
        <v>0.5583333333333333</v>
      </c>
      <c r="AM13" s="10">
        <f t="shared" si="5"/>
        <v>0.56875</v>
      </c>
      <c r="AN13" s="10">
        <f t="shared" si="5"/>
        <v>0.5791666666666666</v>
      </c>
      <c r="AO13" s="10">
        <f t="shared" si="5"/>
        <v>0.5895833333333332</v>
      </c>
      <c r="AP13" s="10">
        <f t="shared" si="5"/>
        <v>0.5999999999999999</v>
      </c>
      <c r="AQ13" s="10">
        <f t="shared" si="5"/>
        <v>0.6104166666666665</v>
      </c>
      <c r="AR13" s="10">
        <f t="shared" si="5"/>
        <v>0.6208333333333331</v>
      </c>
      <c r="AS13" s="10">
        <f t="shared" si="5"/>
        <v>0.6312499999999998</v>
      </c>
      <c r="AT13" s="10">
        <f t="shared" si="5"/>
        <v>0.6416666666666664</v>
      </c>
      <c r="AU13" s="10">
        <f t="shared" si="5"/>
        <v>0.652083333333333</v>
      </c>
      <c r="AV13" s="10">
        <f t="shared" si="5"/>
        <v>0.6624999999999996</v>
      </c>
      <c r="AW13" s="10">
        <f t="shared" si="5"/>
        <v>0.6729166666666663</v>
      </c>
      <c r="AX13" s="10">
        <f t="shared" si="5"/>
        <v>0.6833333333333329</v>
      </c>
      <c r="AY13" s="10">
        <f t="shared" si="5"/>
        <v>0.6937499999999995</v>
      </c>
      <c r="AZ13" s="10">
        <f t="shared" si="5"/>
        <v>0.7041666666666662</v>
      </c>
      <c r="BA13" s="10">
        <f t="shared" si="5"/>
        <v>0.7145833333333328</v>
      </c>
      <c r="BB13" s="10">
        <f t="shared" si="5"/>
        <v>0.7249999999999994</v>
      </c>
      <c r="BC13" s="10">
        <f t="shared" si="5"/>
        <v>0.735416666666666</v>
      </c>
      <c r="BD13" s="10">
        <f t="shared" si="5"/>
        <v>0.7458333333333327</v>
      </c>
      <c r="BE13" s="10">
        <f t="shared" si="5"/>
        <v>0.7562499999999993</v>
      </c>
      <c r="BF13" s="10">
        <f t="shared" si="5"/>
        <v>0.7666666666666659</v>
      </c>
      <c r="BG13" s="10">
        <f t="shared" si="5"/>
        <v>0.7770833333333326</v>
      </c>
      <c r="BH13" s="10">
        <f t="shared" si="5"/>
        <v>0.7874999999999992</v>
      </c>
      <c r="BI13" s="10">
        <f t="shared" si="5"/>
        <v>0.7979166666666658</v>
      </c>
      <c r="BJ13" s="10">
        <f t="shared" si="5"/>
        <v>0.8083333333333325</v>
      </c>
      <c r="BK13" s="10">
        <f t="shared" si="5"/>
        <v>0.8187499999999991</v>
      </c>
      <c r="BL13" s="10">
        <f t="shared" si="5"/>
        <v>0.8291666666666657</v>
      </c>
      <c r="BM13" s="14">
        <f t="shared" si="5"/>
        <v>0.8395833333333323</v>
      </c>
      <c r="BQ13" s="10"/>
      <c r="BR13" s="10"/>
      <c r="BS13" s="10"/>
      <c r="BT13" s="10"/>
    </row>
    <row r="14" spans="1:72" s="9" customFormat="1" ht="11.25">
      <c r="A14" s="2"/>
      <c r="B14" s="2"/>
      <c r="C14" s="6" t="s">
        <v>8</v>
      </c>
      <c r="D14" s="14"/>
      <c r="E14" s="10">
        <f>E15-2/1440</f>
        <v>0.21319444444444446</v>
      </c>
      <c r="F14" s="10">
        <f>F15-2/1440</f>
        <v>0.2340277777777778</v>
      </c>
      <c r="H14" s="10">
        <f>H15-2/1440</f>
        <v>0.25486111111111115</v>
      </c>
      <c r="J14" s="10">
        <f>J15-2/1440</f>
        <v>0.27569444444444446</v>
      </c>
      <c r="L14" s="10">
        <f>L15-2/1440</f>
        <v>0.2965277777777778</v>
      </c>
      <c r="N14" s="10">
        <f>N15-2/1440</f>
        <v>0.3166666666666667</v>
      </c>
      <c r="O14" s="10">
        <f>O15-2/1440</f>
        <v>0.3375</v>
      </c>
      <c r="P14" s="14"/>
      <c r="Q14" s="14"/>
      <c r="R14" s="10">
        <f aca="true" t="shared" si="6" ref="R14:BL14">R15-2/1440</f>
        <v>0.35833333333333334</v>
      </c>
      <c r="S14" s="10">
        <f t="shared" si="6"/>
        <v>0.36875</v>
      </c>
      <c r="T14" s="10">
        <f t="shared" si="6"/>
        <v>0.3791666666666667</v>
      </c>
      <c r="U14" s="10">
        <f t="shared" si="6"/>
        <v>0.3895833333333334</v>
      </c>
      <c r="V14" s="10">
        <f t="shared" si="6"/>
        <v>0.4000000000000001</v>
      </c>
      <c r="W14" s="10">
        <f t="shared" si="6"/>
        <v>0.41041666666666676</v>
      </c>
      <c r="X14" s="10">
        <f t="shared" si="6"/>
        <v>0.42083333333333345</v>
      </c>
      <c r="Y14" s="10">
        <f t="shared" si="6"/>
        <v>0.43125000000000013</v>
      </c>
      <c r="Z14" s="10">
        <f t="shared" si="6"/>
        <v>0.4416666666666668</v>
      </c>
      <c r="AA14" s="10">
        <f t="shared" si="6"/>
        <v>0.4520833333333335</v>
      </c>
      <c r="AB14" s="10">
        <f t="shared" si="6"/>
        <v>0.4625000000000002</v>
      </c>
      <c r="AC14" s="10">
        <f t="shared" si="6"/>
        <v>0.4729166666666669</v>
      </c>
      <c r="AD14" s="10">
        <f t="shared" si="6"/>
        <v>0.48333333333333356</v>
      </c>
      <c r="AE14" s="10">
        <f t="shared" si="6"/>
        <v>0.49375000000000024</v>
      </c>
      <c r="AF14" s="10">
        <f t="shared" si="6"/>
        <v>0.5041666666666669</v>
      </c>
      <c r="AG14" s="10">
        <f t="shared" si="6"/>
        <v>0.5145833333333335</v>
      </c>
      <c r="AH14" s="10">
        <f t="shared" si="6"/>
        <v>0.5250000000000001</v>
      </c>
      <c r="AI14" s="10">
        <f t="shared" si="6"/>
        <v>0.5354166666666668</v>
      </c>
      <c r="AJ14" s="10">
        <f t="shared" si="6"/>
        <v>0.5458333333333334</v>
      </c>
      <c r="AK14" s="10">
        <f t="shared" si="6"/>
        <v>0.55625</v>
      </c>
      <c r="AL14" s="10">
        <f t="shared" si="6"/>
        <v>0.5666666666666667</v>
      </c>
      <c r="AM14" s="10">
        <f t="shared" si="6"/>
        <v>0.5770833333333333</v>
      </c>
      <c r="AN14" s="10">
        <f t="shared" si="6"/>
        <v>0.5874999999999999</v>
      </c>
      <c r="AO14" s="10">
        <f t="shared" si="6"/>
        <v>0.5979166666666665</v>
      </c>
      <c r="AP14" s="10">
        <f t="shared" si="6"/>
        <v>0.6083333333333332</v>
      </c>
      <c r="AQ14" s="10">
        <f t="shared" si="6"/>
        <v>0.6187499999999998</v>
      </c>
      <c r="AR14" s="10">
        <f t="shared" si="6"/>
        <v>0.6291666666666664</v>
      </c>
      <c r="AS14" s="10">
        <f t="shared" si="6"/>
        <v>0.6395833333333331</v>
      </c>
      <c r="AT14" s="10">
        <f t="shared" si="6"/>
        <v>0.6499999999999997</v>
      </c>
      <c r="AU14" s="10">
        <f t="shared" si="6"/>
        <v>0.6604166666666663</v>
      </c>
      <c r="AV14" s="10">
        <f t="shared" si="6"/>
        <v>0.670833333333333</v>
      </c>
      <c r="AW14" s="10">
        <f t="shared" si="6"/>
        <v>0.6812499999999996</v>
      </c>
      <c r="AX14" s="10">
        <f t="shared" si="6"/>
        <v>0.6916666666666662</v>
      </c>
      <c r="AY14" s="10">
        <f t="shared" si="6"/>
        <v>0.7020833333333328</v>
      </c>
      <c r="AZ14" s="10">
        <f t="shared" si="6"/>
        <v>0.7124999999999995</v>
      </c>
      <c r="BA14" s="10">
        <f t="shared" si="6"/>
        <v>0.7229166666666661</v>
      </c>
      <c r="BB14" s="10">
        <f t="shared" si="6"/>
        <v>0.7333333333333327</v>
      </c>
      <c r="BC14" s="10">
        <f t="shared" si="6"/>
        <v>0.7437499999999994</v>
      </c>
      <c r="BD14" s="10">
        <f t="shared" si="6"/>
        <v>0.754166666666666</v>
      </c>
      <c r="BE14" s="10">
        <f t="shared" si="6"/>
        <v>0.7645833333333326</v>
      </c>
      <c r="BF14" s="10">
        <f t="shared" si="6"/>
        <v>0.7749999999999992</v>
      </c>
      <c r="BG14" s="10">
        <f t="shared" si="6"/>
        <v>0.7854166666666659</v>
      </c>
      <c r="BH14" s="10">
        <f t="shared" si="6"/>
        <v>0.7958333333333325</v>
      </c>
      <c r="BI14" s="10">
        <f t="shared" si="6"/>
        <v>0.8062499999999991</v>
      </c>
      <c r="BJ14" s="10">
        <f t="shared" si="6"/>
        <v>0.8166666666666658</v>
      </c>
      <c r="BK14" s="10">
        <f t="shared" si="6"/>
        <v>0.8270833333333324</v>
      </c>
      <c r="BL14" s="10">
        <f t="shared" si="6"/>
        <v>0.837499999999999</v>
      </c>
      <c r="BM14" s="14">
        <f>BM13+12/1440</f>
        <v>0.8479166666666657</v>
      </c>
      <c r="BQ14" s="10"/>
      <c r="BR14" s="10"/>
      <c r="BS14" s="10"/>
      <c r="BT14" s="10"/>
    </row>
    <row r="15" spans="1:72" s="9" customFormat="1" ht="11.25">
      <c r="A15" s="2">
        <v>13</v>
      </c>
      <c r="B15" s="2">
        <v>14</v>
      </c>
      <c r="C15" s="6" t="s">
        <v>5</v>
      </c>
      <c r="D15" s="14">
        <v>0.1951388888888889</v>
      </c>
      <c r="E15" s="10">
        <f>E13+13/1440</f>
        <v>0.21458333333333335</v>
      </c>
      <c r="F15" s="10">
        <f>F13+13/1440</f>
        <v>0.2354166666666667</v>
      </c>
      <c r="H15" s="3">
        <f>H13+14/1440</f>
        <v>0.25625000000000003</v>
      </c>
      <c r="J15" s="10">
        <f>J13+14/1440</f>
        <v>0.27708333333333335</v>
      </c>
      <c r="L15" s="10">
        <f>L13+14/1440</f>
        <v>0.29791666666666666</v>
      </c>
      <c r="N15" s="10">
        <f>N13+14/1440</f>
        <v>0.3180555555555556</v>
      </c>
      <c r="O15" s="10">
        <f>O13+14/1440</f>
        <v>0.3388888888888889</v>
      </c>
      <c r="P15" s="14">
        <v>0.34027777777777773</v>
      </c>
      <c r="Q15" s="14">
        <v>0.3506944444444444</v>
      </c>
      <c r="R15" s="10">
        <f aca="true" t="shared" si="7" ref="R15:BL15">R13+14/1440</f>
        <v>0.3597222222222222</v>
      </c>
      <c r="S15" s="10">
        <f t="shared" si="7"/>
        <v>0.3701388888888889</v>
      </c>
      <c r="T15" s="10">
        <f t="shared" si="7"/>
        <v>0.3805555555555556</v>
      </c>
      <c r="U15" s="10">
        <f t="shared" si="7"/>
        <v>0.3909722222222223</v>
      </c>
      <c r="V15" s="10">
        <f t="shared" si="7"/>
        <v>0.40138888888888896</v>
      </c>
      <c r="W15" s="10">
        <f t="shared" si="7"/>
        <v>0.41180555555555565</v>
      </c>
      <c r="X15" s="10">
        <f t="shared" si="7"/>
        <v>0.42222222222222233</v>
      </c>
      <c r="Y15" s="10">
        <f t="shared" si="7"/>
        <v>0.432638888888889</v>
      </c>
      <c r="Z15" s="10">
        <f t="shared" si="7"/>
        <v>0.4430555555555557</v>
      </c>
      <c r="AA15" s="10">
        <f t="shared" si="7"/>
        <v>0.4534722222222224</v>
      </c>
      <c r="AB15" s="10">
        <f t="shared" si="7"/>
        <v>0.4638888888888891</v>
      </c>
      <c r="AC15" s="10">
        <f t="shared" si="7"/>
        <v>0.47430555555555576</v>
      </c>
      <c r="AD15" s="10">
        <f t="shared" si="7"/>
        <v>0.48472222222222244</v>
      </c>
      <c r="AE15" s="10">
        <f t="shared" si="7"/>
        <v>0.49513888888888913</v>
      </c>
      <c r="AF15" s="10">
        <f t="shared" si="7"/>
        <v>0.5055555555555558</v>
      </c>
      <c r="AG15" s="10">
        <f t="shared" si="7"/>
        <v>0.5159722222222224</v>
      </c>
      <c r="AH15" s="10">
        <f t="shared" si="7"/>
        <v>0.526388888888889</v>
      </c>
      <c r="AI15" s="10">
        <f t="shared" si="7"/>
        <v>0.5368055555555556</v>
      </c>
      <c r="AJ15" s="10">
        <f t="shared" si="7"/>
        <v>0.5472222222222223</v>
      </c>
      <c r="AK15" s="10">
        <f t="shared" si="7"/>
        <v>0.5576388888888889</v>
      </c>
      <c r="AL15" s="10">
        <f t="shared" si="7"/>
        <v>0.5680555555555555</v>
      </c>
      <c r="AM15" s="10">
        <f t="shared" si="7"/>
        <v>0.5784722222222222</v>
      </c>
      <c r="AN15" s="10">
        <f t="shared" si="7"/>
        <v>0.5888888888888888</v>
      </c>
      <c r="AO15" s="10">
        <f t="shared" si="7"/>
        <v>0.5993055555555554</v>
      </c>
      <c r="AP15" s="10">
        <f t="shared" si="7"/>
        <v>0.609722222222222</v>
      </c>
      <c r="AQ15" s="10">
        <f t="shared" si="7"/>
        <v>0.6201388888888887</v>
      </c>
      <c r="AR15" s="10">
        <f t="shared" si="7"/>
        <v>0.6305555555555553</v>
      </c>
      <c r="AS15" s="10">
        <f t="shared" si="7"/>
        <v>0.6409722222222219</v>
      </c>
      <c r="AT15" s="10">
        <f t="shared" si="7"/>
        <v>0.6513888888888886</v>
      </c>
      <c r="AU15" s="10">
        <f t="shared" si="7"/>
        <v>0.6618055555555552</v>
      </c>
      <c r="AV15" s="10">
        <f t="shared" si="7"/>
        <v>0.6722222222222218</v>
      </c>
      <c r="AW15" s="10">
        <f t="shared" si="7"/>
        <v>0.6826388888888885</v>
      </c>
      <c r="AX15" s="10">
        <f t="shared" si="7"/>
        <v>0.6930555555555551</v>
      </c>
      <c r="AY15" s="10">
        <f t="shared" si="7"/>
        <v>0.7034722222222217</v>
      </c>
      <c r="AZ15" s="10">
        <f t="shared" si="7"/>
        <v>0.7138888888888884</v>
      </c>
      <c r="BA15" s="10">
        <f t="shared" si="7"/>
        <v>0.724305555555555</v>
      </c>
      <c r="BB15" s="10">
        <f t="shared" si="7"/>
        <v>0.7347222222222216</v>
      </c>
      <c r="BC15" s="10">
        <f t="shared" si="7"/>
        <v>0.7451388888888882</v>
      </c>
      <c r="BD15" s="10">
        <f t="shared" si="7"/>
        <v>0.7555555555555549</v>
      </c>
      <c r="BE15" s="10">
        <f t="shared" si="7"/>
        <v>0.7659722222222215</v>
      </c>
      <c r="BF15" s="10">
        <f t="shared" si="7"/>
        <v>0.7763888888888881</v>
      </c>
      <c r="BG15" s="10">
        <f t="shared" si="7"/>
        <v>0.7868055555555548</v>
      </c>
      <c r="BH15" s="10">
        <f t="shared" si="7"/>
        <v>0.7972222222222214</v>
      </c>
      <c r="BI15" s="10">
        <f t="shared" si="7"/>
        <v>0.807638888888888</v>
      </c>
      <c r="BJ15" s="10">
        <f t="shared" si="7"/>
        <v>0.8180555555555546</v>
      </c>
      <c r="BK15" s="10">
        <f t="shared" si="7"/>
        <v>0.8284722222222213</v>
      </c>
      <c r="BL15" s="10">
        <f t="shared" si="7"/>
        <v>0.8388888888888879</v>
      </c>
      <c r="BQ15" s="10"/>
      <c r="BR15" s="10"/>
      <c r="BS15" s="10"/>
      <c r="BT15" s="10"/>
    </row>
    <row r="16" spans="1:72" s="9" customFormat="1" ht="11.25">
      <c r="A16" s="2">
        <v>6</v>
      </c>
      <c r="B16" s="2">
        <v>6</v>
      </c>
      <c r="C16" s="6" t="s">
        <v>4</v>
      </c>
      <c r="D16" s="14">
        <f>D15+6/1440</f>
        <v>0.19930555555555557</v>
      </c>
      <c r="E16" s="10">
        <f>E15+6/1440</f>
        <v>0.21875000000000003</v>
      </c>
      <c r="F16" s="10">
        <f>F15+6/1440</f>
        <v>0.23958333333333337</v>
      </c>
      <c r="H16" s="10">
        <f>H15+6/1440</f>
        <v>0.2604166666666667</v>
      </c>
      <c r="J16" s="10">
        <f>J15+6/1440</f>
        <v>0.28125</v>
      </c>
      <c r="L16" s="10">
        <f>L15+6/1440</f>
        <v>0.3020833333333333</v>
      </c>
      <c r="N16" s="10">
        <f>N15+6/1440</f>
        <v>0.32222222222222224</v>
      </c>
      <c r="O16" s="21">
        <f>O15+6/1440</f>
        <v>0.34305555555555556</v>
      </c>
      <c r="P16" s="14">
        <f>P15+6/1440</f>
        <v>0.3444444444444444</v>
      </c>
      <c r="Q16" s="14">
        <f>Q15+6/1440</f>
        <v>0.35486111111111107</v>
      </c>
      <c r="R16" s="21">
        <f aca="true" t="shared" si="8" ref="R16:BL16">R15+6/1440</f>
        <v>0.3638888888888889</v>
      </c>
      <c r="S16" s="10">
        <f t="shared" si="8"/>
        <v>0.37430555555555556</v>
      </c>
      <c r="T16" s="21">
        <f t="shared" si="8"/>
        <v>0.38472222222222224</v>
      </c>
      <c r="U16" s="10">
        <f t="shared" si="8"/>
        <v>0.39513888888888893</v>
      </c>
      <c r="V16" s="21">
        <f t="shared" si="8"/>
        <v>0.4055555555555556</v>
      </c>
      <c r="W16" s="10">
        <f t="shared" si="8"/>
        <v>0.4159722222222223</v>
      </c>
      <c r="X16" s="10">
        <f t="shared" si="8"/>
        <v>0.426388888888889</v>
      </c>
      <c r="Y16" s="10">
        <f t="shared" si="8"/>
        <v>0.43680555555555567</v>
      </c>
      <c r="Z16" s="10">
        <f t="shared" si="8"/>
        <v>0.44722222222222235</v>
      </c>
      <c r="AA16" s="10">
        <f t="shared" si="8"/>
        <v>0.45763888888888904</v>
      </c>
      <c r="AB16" s="10">
        <f t="shared" si="8"/>
        <v>0.4680555555555557</v>
      </c>
      <c r="AC16" s="10">
        <f t="shared" si="8"/>
        <v>0.4784722222222224</v>
      </c>
      <c r="AD16" s="10">
        <f t="shared" si="8"/>
        <v>0.4888888888888891</v>
      </c>
      <c r="AE16" s="10">
        <f t="shared" si="8"/>
        <v>0.4993055555555558</v>
      </c>
      <c r="AF16" s="10">
        <f t="shared" si="8"/>
        <v>0.5097222222222224</v>
      </c>
      <c r="AG16" s="10">
        <f t="shared" si="8"/>
        <v>0.520138888888889</v>
      </c>
      <c r="AH16" s="10">
        <f t="shared" si="8"/>
        <v>0.5305555555555557</v>
      </c>
      <c r="AI16" s="10">
        <f t="shared" si="8"/>
        <v>0.5409722222222223</v>
      </c>
      <c r="AJ16" s="10">
        <f t="shared" si="8"/>
        <v>0.5513888888888889</v>
      </c>
      <c r="AK16" s="10">
        <f t="shared" si="8"/>
        <v>0.5618055555555556</v>
      </c>
      <c r="AL16" s="10">
        <f t="shared" si="8"/>
        <v>0.5722222222222222</v>
      </c>
      <c r="AM16" s="10">
        <f t="shared" si="8"/>
        <v>0.5826388888888888</v>
      </c>
      <c r="AN16" s="10">
        <f t="shared" si="8"/>
        <v>0.5930555555555554</v>
      </c>
      <c r="AO16" s="10">
        <f t="shared" si="8"/>
        <v>0.6034722222222221</v>
      </c>
      <c r="AP16" s="10">
        <f t="shared" si="8"/>
        <v>0.6138888888888887</v>
      </c>
      <c r="AQ16" s="10">
        <f t="shared" si="8"/>
        <v>0.6243055555555553</v>
      </c>
      <c r="AR16" s="10">
        <f t="shared" si="8"/>
        <v>0.634722222222222</v>
      </c>
      <c r="AS16" s="10">
        <f t="shared" si="8"/>
        <v>0.6451388888888886</v>
      </c>
      <c r="AT16" s="10">
        <f t="shared" si="8"/>
        <v>0.6555555555555552</v>
      </c>
      <c r="AU16" s="10">
        <f t="shared" si="8"/>
        <v>0.6659722222222219</v>
      </c>
      <c r="AV16" s="10">
        <f t="shared" si="8"/>
        <v>0.6763888888888885</v>
      </c>
      <c r="AW16" s="10">
        <f t="shared" si="8"/>
        <v>0.6868055555555551</v>
      </c>
      <c r="AX16" s="21">
        <f t="shared" si="8"/>
        <v>0.6972222222222217</v>
      </c>
      <c r="AY16" s="10">
        <f t="shared" si="8"/>
        <v>0.7076388888888884</v>
      </c>
      <c r="AZ16" s="21">
        <f t="shared" si="8"/>
        <v>0.718055555555555</v>
      </c>
      <c r="BA16" s="10">
        <f t="shared" si="8"/>
        <v>0.7284722222222216</v>
      </c>
      <c r="BB16" s="21">
        <f t="shared" si="8"/>
        <v>0.7388888888888883</v>
      </c>
      <c r="BC16" s="10">
        <f t="shared" si="8"/>
        <v>0.7493055555555549</v>
      </c>
      <c r="BD16" s="21">
        <f t="shared" si="8"/>
        <v>0.7597222222222215</v>
      </c>
      <c r="BE16" s="10">
        <f t="shared" si="8"/>
        <v>0.7701388888888882</v>
      </c>
      <c r="BF16" s="10">
        <f t="shared" si="8"/>
        <v>0.7805555555555548</v>
      </c>
      <c r="BG16" s="10">
        <f t="shared" si="8"/>
        <v>0.7909722222222214</v>
      </c>
      <c r="BH16" s="10">
        <f t="shared" si="8"/>
        <v>0.801388888888888</v>
      </c>
      <c r="BI16" s="10">
        <f t="shared" si="8"/>
        <v>0.8118055555555547</v>
      </c>
      <c r="BJ16" s="10">
        <f t="shared" si="8"/>
        <v>0.8222222222222213</v>
      </c>
      <c r="BK16" s="10">
        <f t="shared" si="8"/>
        <v>0.8326388888888879</v>
      </c>
      <c r="BL16" s="10">
        <f t="shared" si="8"/>
        <v>0.8430555555555546</v>
      </c>
      <c r="BM16" s="14"/>
      <c r="BN16" s="14"/>
      <c r="BO16" s="14"/>
      <c r="BP16" s="14"/>
      <c r="BQ16" s="10"/>
      <c r="BR16" s="10"/>
      <c r="BS16" s="10"/>
      <c r="BT16" s="10"/>
    </row>
    <row r="17" spans="1:68" s="9" customFormat="1" ht="11.25">
      <c r="A17" s="2"/>
      <c r="B17" s="2"/>
      <c r="C17" s="13" t="s">
        <v>3</v>
      </c>
      <c r="BM17" s="14">
        <f>BM13+16/1440</f>
        <v>0.8506944444444434</v>
      </c>
      <c r="BN17" s="14">
        <f>BN7+5/1440</f>
        <v>0.8340277777777777</v>
      </c>
      <c r="BO17" s="14">
        <f>BO7+5/1440</f>
        <v>0.8444444444444443</v>
      </c>
      <c r="BP17" s="14">
        <f>BP7+5/1440</f>
        <v>0.8548611111111111</v>
      </c>
    </row>
    <row r="18" spans="1:68" s="9" customFormat="1" ht="11.25">
      <c r="A18" s="2"/>
      <c r="B18" s="20" t="s">
        <v>9</v>
      </c>
      <c r="C18" s="4">
        <f>SUM(D18:IV18)</f>
        <v>331.5</v>
      </c>
      <c r="E18" s="17">
        <v>5.1</v>
      </c>
      <c r="F18" s="9">
        <v>5.9</v>
      </c>
      <c r="H18" s="9">
        <v>5.9</v>
      </c>
      <c r="J18" s="9">
        <v>5.9</v>
      </c>
      <c r="L18" s="9">
        <v>5.9</v>
      </c>
      <c r="N18" s="9">
        <v>5.9</v>
      </c>
      <c r="O18" s="9">
        <v>5.9</v>
      </c>
      <c r="R18" s="9">
        <v>5.9</v>
      </c>
      <c r="S18" s="9">
        <v>5.9</v>
      </c>
      <c r="T18" s="9">
        <v>5.9</v>
      </c>
      <c r="U18" s="9">
        <v>5.9</v>
      </c>
      <c r="V18" s="9">
        <v>5.9</v>
      </c>
      <c r="W18" s="9">
        <v>5.9</v>
      </c>
      <c r="X18" s="9">
        <v>5.9</v>
      </c>
      <c r="Y18" s="9">
        <v>5.9</v>
      </c>
      <c r="Z18" s="9">
        <v>5.9</v>
      </c>
      <c r="AA18" s="9">
        <v>5.9</v>
      </c>
      <c r="AB18" s="9">
        <v>5.9</v>
      </c>
      <c r="AC18" s="9">
        <v>5.9</v>
      </c>
      <c r="AD18" s="9">
        <v>5.9</v>
      </c>
      <c r="AE18" s="9">
        <v>5.9</v>
      </c>
      <c r="AF18" s="9">
        <v>5.9</v>
      </c>
      <c r="AG18" s="9">
        <v>5.9</v>
      </c>
      <c r="AH18" s="9">
        <v>5.9</v>
      </c>
      <c r="AI18" s="9">
        <v>5.9</v>
      </c>
      <c r="AJ18" s="9">
        <v>5.9</v>
      </c>
      <c r="AK18" s="9">
        <v>5.9</v>
      </c>
      <c r="AL18" s="9">
        <v>5.9</v>
      </c>
      <c r="AM18" s="9">
        <v>5.9</v>
      </c>
      <c r="AN18" s="9">
        <v>5.9</v>
      </c>
      <c r="AO18" s="9">
        <v>5.9</v>
      </c>
      <c r="AP18" s="9">
        <v>5.9</v>
      </c>
      <c r="AQ18" s="9">
        <v>5.9</v>
      </c>
      <c r="AR18" s="9">
        <v>5.9</v>
      </c>
      <c r="AS18" s="9">
        <v>5.9</v>
      </c>
      <c r="AT18" s="9">
        <v>5.9</v>
      </c>
      <c r="AU18" s="9">
        <v>5.9</v>
      </c>
      <c r="AV18" s="9">
        <v>5.9</v>
      </c>
      <c r="AW18" s="9">
        <v>5.9</v>
      </c>
      <c r="AX18" s="9">
        <v>5.9</v>
      </c>
      <c r="AY18" s="9">
        <v>5.9</v>
      </c>
      <c r="AZ18" s="9">
        <v>5.9</v>
      </c>
      <c r="BA18" s="9">
        <v>5.9</v>
      </c>
      <c r="BB18" s="9">
        <v>5.9</v>
      </c>
      <c r="BC18" s="9">
        <v>5.9</v>
      </c>
      <c r="BD18" s="9">
        <v>5.9</v>
      </c>
      <c r="BE18" s="9">
        <v>5.9</v>
      </c>
      <c r="BF18" s="9">
        <v>5.9</v>
      </c>
      <c r="BG18" s="9">
        <v>5.9</v>
      </c>
      <c r="BH18" s="9">
        <v>5.9</v>
      </c>
      <c r="BI18" s="9">
        <v>5.9</v>
      </c>
      <c r="BJ18" s="9">
        <v>5.9</v>
      </c>
      <c r="BK18" s="9">
        <v>5.9</v>
      </c>
      <c r="BL18" s="9">
        <v>5.9</v>
      </c>
      <c r="BM18" s="9">
        <v>5.9</v>
      </c>
      <c r="BN18" s="17">
        <v>2.6</v>
      </c>
      <c r="BO18" s="17">
        <v>2.6</v>
      </c>
      <c r="BP18" s="17">
        <v>2.6</v>
      </c>
    </row>
    <row r="19" spans="1:65" s="9" customFormat="1" ht="11.25">
      <c r="A19" s="2"/>
      <c r="B19" s="20" t="s">
        <v>9</v>
      </c>
      <c r="C19" s="4">
        <f>SUM(D19:IV19)</f>
        <v>330.79999999999995</v>
      </c>
      <c r="D19" s="17">
        <v>2.2</v>
      </c>
      <c r="E19" s="9">
        <v>5.9</v>
      </c>
      <c r="F19" s="9">
        <v>5.9</v>
      </c>
      <c r="H19" s="9">
        <v>5.9</v>
      </c>
      <c r="J19" s="9">
        <v>5.9</v>
      </c>
      <c r="L19" s="9">
        <v>5.9</v>
      </c>
      <c r="N19" s="9">
        <v>5.9</v>
      </c>
      <c r="O19" s="9">
        <v>5.9</v>
      </c>
      <c r="P19" s="17">
        <v>2.2</v>
      </c>
      <c r="Q19" s="17">
        <v>2.2</v>
      </c>
      <c r="R19" s="9">
        <v>5.9</v>
      </c>
      <c r="S19" s="9">
        <v>5.9</v>
      </c>
      <c r="T19" s="9">
        <v>5.9</v>
      </c>
      <c r="U19" s="9">
        <v>5.9</v>
      </c>
      <c r="V19" s="9">
        <v>5.9</v>
      </c>
      <c r="W19" s="9">
        <v>5.9</v>
      </c>
      <c r="X19" s="9">
        <v>5.9</v>
      </c>
      <c r="Y19" s="9">
        <v>5.9</v>
      </c>
      <c r="Z19" s="9">
        <v>5.9</v>
      </c>
      <c r="AA19" s="9">
        <v>5.9</v>
      </c>
      <c r="AB19" s="9">
        <v>5.9</v>
      </c>
      <c r="AC19" s="9">
        <v>5.9</v>
      </c>
      <c r="AD19" s="9">
        <v>5.9</v>
      </c>
      <c r="AE19" s="9">
        <v>5.9</v>
      </c>
      <c r="AF19" s="9">
        <v>5.9</v>
      </c>
      <c r="AG19" s="9">
        <v>5.9</v>
      </c>
      <c r="AH19" s="9">
        <v>5.9</v>
      </c>
      <c r="AI19" s="9">
        <v>5.9</v>
      </c>
      <c r="AJ19" s="9">
        <v>5.9</v>
      </c>
      <c r="AK19" s="9">
        <v>5.9</v>
      </c>
      <c r="AL19" s="9">
        <v>5.9</v>
      </c>
      <c r="AM19" s="9">
        <v>5.9</v>
      </c>
      <c r="AN19" s="9">
        <v>5.9</v>
      </c>
      <c r="AO19" s="9">
        <v>5.9</v>
      </c>
      <c r="AP19" s="9">
        <v>5.9</v>
      </c>
      <c r="AQ19" s="9">
        <v>5.9</v>
      </c>
      <c r="AR19" s="9">
        <v>5.9</v>
      </c>
      <c r="AS19" s="9">
        <v>5.9</v>
      </c>
      <c r="AT19" s="9">
        <v>5.9</v>
      </c>
      <c r="AU19" s="9">
        <v>5.9</v>
      </c>
      <c r="AV19" s="9">
        <v>5.9</v>
      </c>
      <c r="AW19" s="9">
        <v>5.9</v>
      </c>
      <c r="AX19" s="9">
        <v>5.9</v>
      </c>
      <c r="AY19" s="9">
        <v>5.9</v>
      </c>
      <c r="AZ19" s="9">
        <v>5.9</v>
      </c>
      <c r="BA19" s="9">
        <v>5.9</v>
      </c>
      <c r="BB19" s="9">
        <v>5.9</v>
      </c>
      <c r="BC19" s="9">
        <v>5.9</v>
      </c>
      <c r="BD19" s="9">
        <v>5.9</v>
      </c>
      <c r="BE19" s="9">
        <v>5.9</v>
      </c>
      <c r="BF19" s="9">
        <v>5.9</v>
      </c>
      <c r="BG19" s="9">
        <v>5.9</v>
      </c>
      <c r="BH19" s="9">
        <v>5.9</v>
      </c>
      <c r="BI19" s="9">
        <v>5.9</v>
      </c>
      <c r="BJ19" s="9">
        <v>5.9</v>
      </c>
      <c r="BK19" s="9">
        <v>5.9</v>
      </c>
      <c r="BL19" s="9">
        <v>5.9</v>
      </c>
      <c r="BM19" s="17">
        <v>5.6</v>
      </c>
    </row>
    <row r="20" spans="1:3" s="9" customFormat="1" ht="11.25">
      <c r="A20" s="2"/>
      <c r="B20" s="2"/>
      <c r="C20" s="1"/>
    </row>
    <row r="21" spans="1:3" s="9" customFormat="1" ht="11.25">
      <c r="A21" s="2"/>
      <c r="B21" s="2"/>
      <c r="C21" s="1"/>
    </row>
    <row r="22" spans="3:95" s="9" customFormat="1" ht="11.25">
      <c r="C22" s="1"/>
      <c r="D22" s="5">
        <v>1</v>
      </c>
      <c r="E22" s="5">
        <v>2</v>
      </c>
      <c r="F22" s="8">
        <v>1</v>
      </c>
      <c r="G22" s="8">
        <v>2</v>
      </c>
      <c r="H22" s="8">
        <v>1</v>
      </c>
      <c r="I22" s="5">
        <v>3</v>
      </c>
      <c r="J22" s="8">
        <v>2</v>
      </c>
      <c r="K22" s="8">
        <v>1</v>
      </c>
      <c r="L22" s="8">
        <v>3</v>
      </c>
      <c r="M22" s="8">
        <v>2</v>
      </c>
      <c r="N22" s="5">
        <v>4</v>
      </c>
      <c r="O22" s="8">
        <v>1</v>
      </c>
      <c r="P22" s="8">
        <v>3</v>
      </c>
      <c r="Q22" s="8">
        <v>2</v>
      </c>
      <c r="R22" s="8">
        <v>4</v>
      </c>
      <c r="S22" s="8">
        <v>1</v>
      </c>
      <c r="T22" s="8">
        <v>3</v>
      </c>
      <c r="U22" s="8">
        <v>4</v>
      </c>
      <c r="V22" s="8">
        <v>2</v>
      </c>
      <c r="W22" s="8">
        <v>3</v>
      </c>
      <c r="X22" s="8">
        <v>1</v>
      </c>
      <c r="Y22" s="8">
        <v>2</v>
      </c>
      <c r="Z22" s="8">
        <v>4</v>
      </c>
      <c r="AA22" s="8">
        <v>1</v>
      </c>
      <c r="AB22" s="8">
        <v>3</v>
      </c>
      <c r="AC22" s="8">
        <v>2</v>
      </c>
      <c r="AD22" s="8">
        <v>4</v>
      </c>
      <c r="AE22" s="8">
        <v>1</v>
      </c>
      <c r="AF22" s="8">
        <v>3</v>
      </c>
      <c r="AG22" s="8">
        <v>2</v>
      </c>
      <c r="AH22" s="8">
        <v>4</v>
      </c>
      <c r="AI22" s="8">
        <v>1</v>
      </c>
      <c r="AJ22" s="8">
        <v>3</v>
      </c>
      <c r="AK22" s="8">
        <v>2</v>
      </c>
      <c r="AL22" s="8">
        <v>4</v>
      </c>
      <c r="AM22" s="8">
        <v>1</v>
      </c>
      <c r="AN22" s="8">
        <v>3</v>
      </c>
      <c r="AO22" s="8">
        <v>2</v>
      </c>
      <c r="AP22" s="8">
        <v>4</v>
      </c>
      <c r="AQ22" s="8">
        <v>1</v>
      </c>
      <c r="AR22" s="8">
        <v>3</v>
      </c>
      <c r="AS22" s="8">
        <v>2</v>
      </c>
      <c r="AT22" s="8">
        <v>4</v>
      </c>
      <c r="AU22" s="8">
        <v>1</v>
      </c>
      <c r="AV22" s="8">
        <v>3</v>
      </c>
      <c r="AW22" s="8">
        <v>2</v>
      </c>
      <c r="AX22" s="8">
        <v>4</v>
      </c>
      <c r="AY22" s="8">
        <v>1</v>
      </c>
      <c r="AZ22" s="8">
        <v>3</v>
      </c>
      <c r="BA22" s="8">
        <v>2</v>
      </c>
      <c r="BB22" s="8">
        <v>1</v>
      </c>
      <c r="BC22" s="8">
        <v>4</v>
      </c>
      <c r="BD22" s="8">
        <v>2</v>
      </c>
      <c r="BE22" s="8">
        <v>3</v>
      </c>
      <c r="BF22" s="8">
        <v>4</v>
      </c>
      <c r="BG22" s="8">
        <v>1</v>
      </c>
      <c r="BH22" s="8">
        <v>3</v>
      </c>
      <c r="BI22" s="8">
        <v>2</v>
      </c>
      <c r="BJ22" s="8">
        <v>4</v>
      </c>
      <c r="BK22" s="5">
        <v>3</v>
      </c>
      <c r="BL22" s="8">
        <v>1</v>
      </c>
      <c r="BM22" s="8">
        <v>2</v>
      </c>
      <c r="BN22" s="8">
        <v>4</v>
      </c>
      <c r="BO22" s="8">
        <v>1</v>
      </c>
      <c r="BP22" s="8">
        <v>2</v>
      </c>
      <c r="BQ22" s="8">
        <v>4</v>
      </c>
      <c r="BR22" s="8">
        <v>1</v>
      </c>
      <c r="BS22" s="8">
        <v>2</v>
      </c>
      <c r="BT22" s="5">
        <v>1</v>
      </c>
      <c r="BU22" s="8">
        <v>4</v>
      </c>
      <c r="BV22" s="8">
        <v>2</v>
      </c>
      <c r="BW22" s="8">
        <v>4</v>
      </c>
      <c r="BX22" s="8">
        <v>2</v>
      </c>
      <c r="BY22" s="8">
        <v>4</v>
      </c>
      <c r="BZ22" s="5">
        <v>2</v>
      </c>
      <c r="CA22" s="5">
        <v>4</v>
      </c>
      <c r="CB22" s="8"/>
      <c r="CF22" s="10"/>
      <c r="CH22" s="16"/>
      <c r="CI22" s="16"/>
      <c r="CJ22" s="16"/>
      <c r="CK22" s="16"/>
      <c r="CL22" s="16"/>
      <c r="CM22" s="16"/>
      <c r="CN22" s="16"/>
      <c r="CO22" s="16"/>
      <c r="CP22" s="16"/>
      <c r="CQ22" s="16"/>
    </row>
    <row r="23" spans="1:86" s="9" customFormat="1" ht="11.25">
      <c r="A23" s="2" t="s">
        <v>0</v>
      </c>
      <c r="B23" s="2" t="s">
        <v>2</v>
      </c>
      <c r="C23" s="13" t="s">
        <v>10</v>
      </c>
      <c r="D23" s="14">
        <f>D24-15/1440</f>
        <v>0.18611111111111112</v>
      </c>
      <c r="E23" s="14">
        <f>E24-15/1440</f>
        <v>0.17500000000000002</v>
      </c>
      <c r="I23" s="14">
        <f>I24-15/1440</f>
        <v>0.25277777777777777</v>
      </c>
      <c r="K23" s="14"/>
      <c r="L23" s="14"/>
      <c r="M23" s="14"/>
      <c r="N23" s="14">
        <f>N24-15/1440</f>
        <v>0.3090277777777778</v>
      </c>
      <c r="O23" s="14"/>
      <c r="P23" s="14"/>
      <c r="Q23" s="14"/>
      <c r="CF23" s="14"/>
      <c r="CG23" s="14"/>
      <c r="CH23" s="14"/>
    </row>
    <row r="24" spans="1:86" s="9" customFormat="1" ht="11.25">
      <c r="A24" s="2" t="s">
        <v>1</v>
      </c>
      <c r="B24" s="2"/>
      <c r="C24" s="13" t="s">
        <v>3</v>
      </c>
      <c r="D24" s="14">
        <f>D32-3/1440</f>
        <v>0.19652777777777777</v>
      </c>
      <c r="E24" s="14">
        <f>E28-13/1440</f>
        <v>0.18541666666666667</v>
      </c>
      <c r="F24" s="14"/>
      <c r="G24" s="14"/>
      <c r="H24" s="14"/>
      <c r="I24" s="14">
        <f>I32-3/1440</f>
        <v>0.26319444444444445</v>
      </c>
      <c r="J24" s="14"/>
      <c r="K24" s="14"/>
      <c r="L24" s="14"/>
      <c r="M24" s="14"/>
      <c r="N24" s="14">
        <f>N32-3/1440</f>
        <v>0.3194444444444445</v>
      </c>
      <c r="O24" s="14"/>
      <c r="P24" s="14"/>
      <c r="Q24" s="14"/>
      <c r="CF24" s="14"/>
      <c r="CG24" s="14"/>
      <c r="CH24" s="14"/>
    </row>
    <row r="25" spans="1:86" s="9" customFormat="1" ht="11.25">
      <c r="A25" s="2"/>
      <c r="B25" s="2"/>
      <c r="C25" s="6" t="s">
        <v>4</v>
      </c>
      <c r="D25" s="14"/>
      <c r="E25" s="10"/>
      <c r="F25" s="10">
        <v>0.2034722222222222</v>
      </c>
      <c r="G25" s="10">
        <f>F25+20/1440</f>
        <v>0.2173611111111111</v>
      </c>
      <c r="H25" s="10">
        <f>G25+20/1440</f>
        <v>0.23124999999999998</v>
      </c>
      <c r="I25" s="14"/>
      <c r="J25" s="10">
        <f>H25+20/1440</f>
        <v>0.24513888888888888</v>
      </c>
      <c r="K25" s="10">
        <f>J25+20/1440</f>
        <v>0.25902777777777775</v>
      </c>
      <c r="L25" s="10">
        <f>K25+20/1440</f>
        <v>0.27291666666666664</v>
      </c>
      <c r="M25" s="10">
        <f>L25+20/1440</f>
        <v>0.28680555555555554</v>
      </c>
      <c r="N25" s="14"/>
      <c r="O25" s="10">
        <v>0.2986111111111111</v>
      </c>
      <c r="P25" s="10">
        <f>O25+15/1440</f>
        <v>0.3090277777777778</v>
      </c>
      <c r="Q25" s="10">
        <f aca="true" t="shared" si="9" ref="Q25:BI25">P25+15/1440</f>
        <v>0.3194444444444445</v>
      </c>
      <c r="R25" s="10">
        <f t="shared" si="9"/>
        <v>0.32986111111111116</v>
      </c>
      <c r="S25" s="22">
        <f t="shared" si="9"/>
        <v>0.34027777777777785</v>
      </c>
      <c r="T25" s="10">
        <f t="shared" si="9"/>
        <v>0.35069444444444453</v>
      </c>
      <c r="U25" s="22">
        <f t="shared" si="9"/>
        <v>0.3611111111111112</v>
      </c>
      <c r="V25" s="21">
        <f t="shared" si="9"/>
        <v>0.3715277777777779</v>
      </c>
      <c r="W25" s="22">
        <f t="shared" si="9"/>
        <v>0.3819444444444446</v>
      </c>
      <c r="X25" s="21">
        <f t="shared" si="9"/>
        <v>0.39236111111111127</v>
      </c>
      <c r="Y25" s="10">
        <f t="shared" si="9"/>
        <v>0.40277777777777796</v>
      </c>
      <c r="Z25" s="21">
        <f t="shared" si="9"/>
        <v>0.41319444444444464</v>
      </c>
      <c r="AA25" s="10">
        <f t="shared" si="9"/>
        <v>0.4236111111111113</v>
      </c>
      <c r="AB25" s="21">
        <f t="shared" si="9"/>
        <v>0.434027777777778</v>
      </c>
      <c r="AC25" s="10">
        <f t="shared" si="9"/>
        <v>0.4444444444444447</v>
      </c>
      <c r="AD25" s="10">
        <f t="shared" si="9"/>
        <v>0.4548611111111114</v>
      </c>
      <c r="AE25" s="10">
        <f t="shared" si="9"/>
        <v>0.46527777777777807</v>
      </c>
      <c r="AF25" s="10">
        <f t="shared" si="9"/>
        <v>0.47569444444444475</v>
      </c>
      <c r="AG25" s="10">
        <f t="shared" si="9"/>
        <v>0.48611111111111144</v>
      </c>
      <c r="AH25" s="10">
        <f t="shared" si="9"/>
        <v>0.4965277777777781</v>
      </c>
      <c r="AI25" s="10">
        <f t="shared" si="9"/>
        <v>0.5069444444444448</v>
      </c>
      <c r="AJ25" s="10">
        <f t="shared" si="9"/>
        <v>0.5173611111111114</v>
      </c>
      <c r="AK25" s="10">
        <f t="shared" si="9"/>
        <v>0.527777777777778</v>
      </c>
      <c r="AL25" s="10">
        <f t="shared" si="9"/>
        <v>0.5381944444444446</v>
      </c>
      <c r="AM25" s="10">
        <f t="shared" si="9"/>
        <v>0.5486111111111113</v>
      </c>
      <c r="AN25" s="10">
        <f t="shared" si="9"/>
        <v>0.5590277777777779</v>
      </c>
      <c r="AO25" s="10">
        <f t="shared" si="9"/>
        <v>0.5694444444444445</v>
      </c>
      <c r="AP25" s="10">
        <f t="shared" si="9"/>
        <v>0.5798611111111112</v>
      </c>
      <c r="AQ25" s="10">
        <f t="shared" si="9"/>
        <v>0.5902777777777778</v>
      </c>
      <c r="AR25" s="10">
        <f t="shared" si="9"/>
        <v>0.6006944444444444</v>
      </c>
      <c r="AS25" s="10">
        <f t="shared" si="9"/>
        <v>0.611111111111111</v>
      </c>
      <c r="AT25" s="10">
        <f t="shared" si="9"/>
        <v>0.6215277777777777</v>
      </c>
      <c r="AU25" s="10">
        <f t="shared" si="9"/>
        <v>0.6319444444444443</v>
      </c>
      <c r="AV25" s="10">
        <f t="shared" si="9"/>
        <v>0.6423611111111109</v>
      </c>
      <c r="AW25" s="10">
        <f t="shared" si="9"/>
        <v>0.6527777777777776</v>
      </c>
      <c r="AX25" s="10">
        <f t="shared" si="9"/>
        <v>0.6631944444444442</v>
      </c>
      <c r="AY25" s="10">
        <f t="shared" si="9"/>
        <v>0.6736111111111108</v>
      </c>
      <c r="AZ25" s="10">
        <f t="shared" si="9"/>
        <v>0.6840277777777775</v>
      </c>
      <c r="BA25" s="10">
        <f t="shared" si="9"/>
        <v>0.6944444444444441</v>
      </c>
      <c r="BB25" s="10">
        <f t="shared" si="9"/>
        <v>0.7048611111111107</v>
      </c>
      <c r="BC25" s="21">
        <f t="shared" si="9"/>
        <v>0.7152777777777773</v>
      </c>
      <c r="BD25" s="10">
        <f t="shared" si="9"/>
        <v>0.725694444444444</v>
      </c>
      <c r="BE25" s="21">
        <f t="shared" si="9"/>
        <v>0.7361111111111106</v>
      </c>
      <c r="BF25" s="10">
        <f t="shared" si="9"/>
        <v>0.7465277777777772</v>
      </c>
      <c r="BG25" s="21">
        <f t="shared" si="9"/>
        <v>0.7569444444444439</v>
      </c>
      <c r="BH25" s="10">
        <f t="shared" si="9"/>
        <v>0.7673611111111105</v>
      </c>
      <c r="BI25" s="21">
        <f t="shared" si="9"/>
        <v>0.7777777777777771</v>
      </c>
      <c r="BJ25" s="10">
        <f>BI25+15/1440</f>
        <v>0.7881944444444438</v>
      </c>
      <c r="BK25" s="14">
        <v>0.7965277777777778</v>
      </c>
      <c r="BL25" s="10">
        <f>BJ25+15/1440</f>
        <v>0.7986111111111104</v>
      </c>
      <c r="BM25" s="10">
        <f>BL25+15/1440</f>
        <v>0.809027777777777</v>
      </c>
      <c r="BN25" s="10">
        <f>BM25+15/1440</f>
        <v>0.8194444444444436</v>
      </c>
      <c r="BO25" s="10">
        <f>BN25+15/1440</f>
        <v>0.8298611111111103</v>
      </c>
      <c r="BP25" s="10">
        <v>0.842361111111111</v>
      </c>
      <c r="BQ25" s="10">
        <f>BP25+20/1440</f>
        <v>0.8562499999999998</v>
      </c>
      <c r="BR25" s="10">
        <f>BQ25+20/1440</f>
        <v>0.8701388888888887</v>
      </c>
      <c r="BS25" s="10">
        <f>BR25+20/1440</f>
        <v>0.8840277777777775</v>
      </c>
      <c r="BT25" s="14">
        <v>0.8965277777777777</v>
      </c>
      <c r="BU25" s="10">
        <f>BS25+20/1440</f>
        <v>0.8979166666666664</v>
      </c>
      <c r="BV25" s="10">
        <f>BU25+20/1440</f>
        <v>0.9118055555555552</v>
      </c>
      <c r="BW25" s="10">
        <v>0.9298611111111111</v>
      </c>
      <c r="BX25" s="10">
        <f>BW25+30/1440</f>
        <v>0.9506944444444445</v>
      </c>
      <c r="BY25" s="10">
        <f>BX25+30/1440</f>
        <v>0.9715277777777779</v>
      </c>
      <c r="BZ25" s="10">
        <f>BY25+30/1440</f>
        <v>0.9923611111111112</v>
      </c>
      <c r="CA25" s="14">
        <v>0.9972222222222222</v>
      </c>
      <c r="CB25" s="6" t="s">
        <v>4</v>
      </c>
      <c r="CC25" s="10"/>
      <c r="CE25" s="10"/>
      <c r="CF25" s="14"/>
      <c r="CG25" s="14"/>
      <c r="CH25" s="14"/>
    </row>
    <row r="26" spans="1:86" s="9" customFormat="1" ht="12" thickBot="1">
      <c r="A26" s="2">
        <v>6</v>
      </c>
      <c r="B26" s="2">
        <v>6</v>
      </c>
      <c r="C26" s="6" t="s">
        <v>5</v>
      </c>
      <c r="D26" s="14"/>
      <c r="E26" s="10"/>
      <c r="F26" s="10">
        <f>F25+6/1440</f>
        <v>0.20763888888888887</v>
      </c>
      <c r="G26" s="10">
        <f>G25+6/1440</f>
        <v>0.22152777777777777</v>
      </c>
      <c r="H26" s="10">
        <f>H25+6/1440</f>
        <v>0.23541666666666666</v>
      </c>
      <c r="I26" s="14"/>
      <c r="J26" s="10">
        <f>J25+6/1440</f>
        <v>0.24930555555555556</v>
      </c>
      <c r="K26" s="10">
        <f>K25+6/1440</f>
        <v>0.2631944444444444</v>
      </c>
      <c r="L26" s="10">
        <f>L25+6/1440</f>
        <v>0.2770833333333333</v>
      </c>
      <c r="M26" s="18">
        <f>M25+6/1440</f>
        <v>0.2909722222222222</v>
      </c>
      <c r="N26" s="14"/>
      <c r="O26" s="10">
        <f>O25+6/1440</f>
        <v>0.30277777777777776</v>
      </c>
      <c r="P26" s="10">
        <f aca="true" t="shared" si="10" ref="P26:CA26">P25+6/1440</f>
        <v>0.31319444444444444</v>
      </c>
      <c r="Q26" s="10">
        <f t="shared" si="10"/>
        <v>0.3236111111111111</v>
      </c>
      <c r="R26" s="10">
        <f t="shared" si="10"/>
        <v>0.3340277777777778</v>
      </c>
      <c r="S26" s="10">
        <f t="shared" si="10"/>
        <v>0.3444444444444445</v>
      </c>
      <c r="T26" s="10">
        <f t="shared" si="10"/>
        <v>0.3548611111111112</v>
      </c>
      <c r="U26" s="10">
        <f t="shared" si="10"/>
        <v>0.36527777777777787</v>
      </c>
      <c r="V26" s="10">
        <f t="shared" si="10"/>
        <v>0.37569444444444455</v>
      </c>
      <c r="W26" s="10">
        <f t="shared" si="10"/>
        <v>0.38611111111111124</v>
      </c>
      <c r="X26" s="10">
        <f t="shared" si="10"/>
        <v>0.3965277777777779</v>
      </c>
      <c r="Y26" s="10">
        <f t="shared" si="10"/>
        <v>0.4069444444444446</v>
      </c>
      <c r="Z26" s="10">
        <f t="shared" si="10"/>
        <v>0.4173611111111113</v>
      </c>
      <c r="AA26" s="10">
        <f t="shared" si="10"/>
        <v>0.427777777777778</v>
      </c>
      <c r="AB26" s="10">
        <f t="shared" si="10"/>
        <v>0.43819444444444466</v>
      </c>
      <c r="AC26" s="10">
        <f t="shared" si="10"/>
        <v>0.44861111111111135</v>
      </c>
      <c r="AD26" s="10">
        <f t="shared" si="10"/>
        <v>0.45902777777777803</v>
      </c>
      <c r="AE26" s="10">
        <f t="shared" si="10"/>
        <v>0.4694444444444447</v>
      </c>
      <c r="AF26" s="10">
        <f t="shared" si="10"/>
        <v>0.4798611111111114</v>
      </c>
      <c r="AG26" s="10">
        <f t="shared" si="10"/>
        <v>0.4902777777777781</v>
      </c>
      <c r="AH26" s="10">
        <f t="shared" si="10"/>
        <v>0.5006944444444448</v>
      </c>
      <c r="AI26" s="10">
        <f t="shared" si="10"/>
        <v>0.5111111111111114</v>
      </c>
      <c r="AJ26" s="10">
        <f t="shared" si="10"/>
        <v>0.521527777777778</v>
      </c>
      <c r="AK26" s="10">
        <f t="shared" si="10"/>
        <v>0.5319444444444447</v>
      </c>
      <c r="AL26" s="10">
        <f t="shared" si="10"/>
        <v>0.5423611111111113</v>
      </c>
      <c r="AM26" s="10">
        <f t="shared" si="10"/>
        <v>0.5527777777777779</v>
      </c>
      <c r="AN26" s="10">
        <f t="shared" si="10"/>
        <v>0.5631944444444446</v>
      </c>
      <c r="AO26" s="10">
        <f t="shared" si="10"/>
        <v>0.5736111111111112</v>
      </c>
      <c r="AP26" s="10">
        <f t="shared" si="10"/>
        <v>0.5840277777777778</v>
      </c>
      <c r="AQ26" s="10">
        <f t="shared" si="10"/>
        <v>0.5944444444444444</v>
      </c>
      <c r="AR26" s="10">
        <f t="shared" si="10"/>
        <v>0.6048611111111111</v>
      </c>
      <c r="AS26" s="10">
        <f t="shared" si="10"/>
        <v>0.6152777777777777</v>
      </c>
      <c r="AT26" s="10">
        <f t="shared" si="10"/>
        <v>0.6256944444444443</v>
      </c>
      <c r="AU26" s="10">
        <f t="shared" si="10"/>
        <v>0.636111111111111</v>
      </c>
      <c r="AV26" s="10">
        <f t="shared" si="10"/>
        <v>0.6465277777777776</v>
      </c>
      <c r="AW26" s="10">
        <f t="shared" si="10"/>
        <v>0.6569444444444442</v>
      </c>
      <c r="AX26" s="10">
        <f t="shared" si="10"/>
        <v>0.6673611111111108</v>
      </c>
      <c r="AY26" s="10">
        <f t="shared" si="10"/>
        <v>0.6777777777777775</v>
      </c>
      <c r="AZ26" s="10">
        <f t="shared" si="10"/>
        <v>0.6881944444444441</v>
      </c>
      <c r="BA26" s="10">
        <f t="shared" si="10"/>
        <v>0.6986111111111107</v>
      </c>
      <c r="BB26" s="10">
        <f t="shared" si="10"/>
        <v>0.7090277777777774</v>
      </c>
      <c r="BC26" s="10">
        <f t="shared" si="10"/>
        <v>0.719444444444444</v>
      </c>
      <c r="BD26" s="10">
        <f t="shared" si="10"/>
        <v>0.7298611111111106</v>
      </c>
      <c r="BE26" s="10">
        <f t="shared" si="10"/>
        <v>0.7402777777777773</v>
      </c>
      <c r="BF26" s="10">
        <f t="shared" si="10"/>
        <v>0.7506944444444439</v>
      </c>
      <c r="BG26" s="10">
        <f t="shared" si="10"/>
        <v>0.7611111111111105</v>
      </c>
      <c r="BH26" s="10">
        <f t="shared" si="10"/>
        <v>0.7715277777777771</v>
      </c>
      <c r="BI26" s="10">
        <f t="shared" si="10"/>
        <v>0.7819444444444438</v>
      </c>
      <c r="BJ26" s="10">
        <f t="shared" si="10"/>
        <v>0.7923611111111104</v>
      </c>
      <c r="BK26" s="14">
        <f>BK25+6/1440</f>
        <v>0.8006944444444445</v>
      </c>
      <c r="BL26" s="10">
        <f t="shared" si="10"/>
        <v>0.802777777777777</v>
      </c>
      <c r="BM26" s="10">
        <f t="shared" si="10"/>
        <v>0.8131944444444437</v>
      </c>
      <c r="BN26" s="10">
        <f t="shared" si="10"/>
        <v>0.8236111111111103</v>
      </c>
      <c r="BO26" s="18">
        <f t="shared" si="10"/>
        <v>0.8340277777777769</v>
      </c>
      <c r="BP26" s="10">
        <f t="shared" si="10"/>
        <v>0.8465277777777777</v>
      </c>
      <c r="BQ26" s="10">
        <f t="shared" si="10"/>
        <v>0.8604166666666665</v>
      </c>
      <c r="BR26" s="10">
        <f t="shared" si="10"/>
        <v>0.8743055555555553</v>
      </c>
      <c r="BS26" s="10">
        <f t="shared" si="10"/>
        <v>0.8881944444444442</v>
      </c>
      <c r="BT26" s="14">
        <f t="shared" si="10"/>
        <v>0.9006944444444444</v>
      </c>
      <c r="BU26" s="10">
        <f t="shared" si="10"/>
        <v>0.902083333333333</v>
      </c>
      <c r="BV26" s="10">
        <f t="shared" si="10"/>
        <v>0.9159722222222219</v>
      </c>
      <c r="BW26" s="10">
        <f t="shared" si="10"/>
        <v>0.9340277777777778</v>
      </c>
      <c r="BX26" s="10">
        <f t="shared" si="10"/>
        <v>0.9548611111111112</v>
      </c>
      <c r="BY26" s="10">
        <f t="shared" si="10"/>
        <v>0.9756944444444445</v>
      </c>
      <c r="BZ26" s="10">
        <f t="shared" si="10"/>
        <v>0.9965277777777779</v>
      </c>
      <c r="CA26" s="14">
        <f t="shared" si="10"/>
        <v>1.0013888888888889</v>
      </c>
      <c r="CB26" s="6" t="s">
        <v>5</v>
      </c>
      <c r="CC26" s="10"/>
      <c r="CE26" s="10"/>
      <c r="CF26" s="14"/>
      <c r="CG26" s="14"/>
      <c r="CH26" s="14"/>
    </row>
    <row r="27" spans="1:86" s="9" customFormat="1" ht="12" thickBot="1">
      <c r="A27" s="2"/>
      <c r="B27" s="2"/>
      <c r="C27" s="6" t="s">
        <v>8</v>
      </c>
      <c r="D27" s="14"/>
      <c r="E27" s="15">
        <f>E24+4/1440</f>
        <v>0.18819444444444444</v>
      </c>
      <c r="F27" s="10">
        <f>F26+2/1440</f>
        <v>0.20902777777777776</v>
      </c>
      <c r="G27" s="10">
        <f>G26+2/1440</f>
        <v>0.22291666666666665</v>
      </c>
      <c r="H27" s="10">
        <f>H26+2/1440</f>
        <v>0.23680555555555555</v>
      </c>
      <c r="I27" s="14"/>
      <c r="J27" s="10">
        <f>J26+2/1440</f>
        <v>0.25069444444444444</v>
      </c>
      <c r="K27" s="10">
        <f>K26+2/1440</f>
        <v>0.2645833333333333</v>
      </c>
      <c r="L27" s="10">
        <f>L26+2/1440</f>
        <v>0.2784722222222222</v>
      </c>
      <c r="M27" s="18">
        <f>M26+2/1440</f>
        <v>0.29236111111111107</v>
      </c>
      <c r="N27" s="14"/>
      <c r="O27" s="10">
        <f>O26+2/1440</f>
        <v>0.30416666666666664</v>
      </c>
      <c r="P27" s="10">
        <f aca="true" t="shared" si="11" ref="P27:BJ27">P26+2/1440</f>
        <v>0.3145833333333333</v>
      </c>
      <c r="Q27" s="10">
        <f t="shared" si="11"/>
        <v>0.325</v>
      </c>
      <c r="R27" s="10">
        <f t="shared" si="11"/>
        <v>0.3354166666666667</v>
      </c>
      <c r="S27" s="10">
        <f t="shared" si="11"/>
        <v>0.3458333333333334</v>
      </c>
      <c r="T27" s="10">
        <f t="shared" si="11"/>
        <v>0.35625000000000007</v>
      </c>
      <c r="U27" s="10">
        <f t="shared" si="11"/>
        <v>0.36666666666666675</v>
      </c>
      <c r="V27" s="10">
        <f t="shared" si="11"/>
        <v>0.37708333333333344</v>
      </c>
      <c r="W27" s="10">
        <f t="shared" si="11"/>
        <v>0.3875000000000001</v>
      </c>
      <c r="X27" s="10">
        <f t="shared" si="11"/>
        <v>0.3979166666666668</v>
      </c>
      <c r="Y27" s="10">
        <f t="shared" si="11"/>
        <v>0.4083333333333335</v>
      </c>
      <c r="Z27" s="10">
        <f t="shared" si="11"/>
        <v>0.4187500000000002</v>
      </c>
      <c r="AA27" s="10">
        <f t="shared" si="11"/>
        <v>0.42916666666666686</v>
      </c>
      <c r="AB27" s="10">
        <f t="shared" si="11"/>
        <v>0.43958333333333355</v>
      </c>
      <c r="AC27" s="10">
        <f t="shared" si="11"/>
        <v>0.45000000000000023</v>
      </c>
      <c r="AD27" s="10">
        <f t="shared" si="11"/>
        <v>0.4604166666666669</v>
      </c>
      <c r="AE27" s="10">
        <f t="shared" si="11"/>
        <v>0.4708333333333336</v>
      </c>
      <c r="AF27" s="10">
        <f t="shared" si="11"/>
        <v>0.4812500000000003</v>
      </c>
      <c r="AG27" s="10">
        <f t="shared" si="11"/>
        <v>0.491666666666667</v>
      </c>
      <c r="AH27" s="10">
        <f t="shared" si="11"/>
        <v>0.5020833333333337</v>
      </c>
      <c r="AI27" s="10">
        <f t="shared" si="11"/>
        <v>0.5125000000000003</v>
      </c>
      <c r="AJ27" s="10">
        <f t="shared" si="11"/>
        <v>0.5229166666666669</v>
      </c>
      <c r="AK27" s="10">
        <f t="shared" si="11"/>
        <v>0.5333333333333335</v>
      </c>
      <c r="AL27" s="10">
        <f t="shared" si="11"/>
        <v>0.5437500000000002</v>
      </c>
      <c r="AM27" s="10">
        <f t="shared" si="11"/>
        <v>0.5541666666666668</v>
      </c>
      <c r="AN27" s="10">
        <f t="shared" si="11"/>
        <v>0.5645833333333334</v>
      </c>
      <c r="AO27" s="10">
        <f t="shared" si="11"/>
        <v>0.5750000000000001</v>
      </c>
      <c r="AP27" s="10">
        <f t="shared" si="11"/>
        <v>0.5854166666666667</v>
      </c>
      <c r="AQ27" s="10">
        <f t="shared" si="11"/>
        <v>0.5958333333333333</v>
      </c>
      <c r="AR27" s="10">
        <f t="shared" si="11"/>
        <v>0.60625</v>
      </c>
      <c r="AS27" s="10">
        <f t="shared" si="11"/>
        <v>0.6166666666666666</v>
      </c>
      <c r="AT27" s="10">
        <f t="shared" si="11"/>
        <v>0.6270833333333332</v>
      </c>
      <c r="AU27" s="10">
        <f t="shared" si="11"/>
        <v>0.6374999999999998</v>
      </c>
      <c r="AV27" s="10">
        <f t="shared" si="11"/>
        <v>0.6479166666666665</v>
      </c>
      <c r="AW27" s="10">
        <f t="shared" si="11"/>
        <v>0.6583333333333331</v>
      </c>
      <c r="AX27" s="10">
        <f t="shared" si="11"/>
        <v>0.6687499999999997</v>
      </c>
      <c r="AY27" s="10">
        <f t="shared" si="11"/>
        <v>0.6791666666666664</v>
      </c>
      <c r="AZ27" s="10">
        <f t="shared" si="11"/>
        <v>0.689583333333333</v>
      </c>
      <c r="BA27" s="10">
        <f t="shared" si="11"/>
        <v>0.6999999999999996</v>
      </c>
      <c r="BB27" s="10">
        <f t="shared" si="11"/>
        <v>0.7104166666666663</v>
      </c>
      <c r="BC27" s="10">
        <f t="shared" si="11"/>
        <v>0.7208333333333329</v>
      </c>
      <c r="BD27" s="10">
        <f t="shared" si="11"/>
        <v>0.7312499999999995</v>
      </c>
      <c r="BE27" s="10">
        <f t="shared" si="11"/>
        <v>0.7416666666666661</v>
      </c>
      <c r="BF27" s="10">
        <f t="shared" si="11"/>
        <v>0.7520833333333328</v>
      </c>
      <c r="BG27" s="10">
        <f t="shared" si="11"/>
        <v>0.7624999999999994</v>
      </c>
      <c r="BH27" s="10">
        <f t="shared" si="11"/>
        <v>0.772916666666666</v>
      </c>
      <c r="BI27" s="10">
        <f t="shared" si="11"/>
        <v>0.7833333333333327</v>
      </c>
      <c r="BJ27" s="10">
        <f t="shared" si="11"/>
        <v>0.7937499999999993</v>
      </c>
      <c r="BK27" s="14"/>
      <c r="BL27" s="10">
        <f aca="true" t="shared" si="12" ref="BL27:BS27">BL26+2/1440</f>
        <v>0.8041666666666659</v>
      </c>
      <c r="BM27" s="10">
        <f t="shared" si="12"/>
        <v>0.8145833333333325</v>
      </c>
      <c r="BN27" s="10">
        <f t="shared" si="12"/>
        <v>0.8249999999999992</v>
      </c>
      <c r="BO27" s="18">
        <f t="shared" si="12"/>
        <v>0.8354166666666658</v>
      </c>
      <c r="BP27" s="10">
        <f t="shared" si="12"/>
        <v>0.8479166666666665</v>
      </c>
      <c r="BQ27" s="10">
        <f t="shared" si="12"/>
        <v>0.8618055555555554</v>
      </c>
      <c r="BR27" s="10">
        <f t="shared" si="12"/>
        <v>0.8756944444444442</v>
      </c>
      <c r="BS27" s="10">
        <f t="shared" si="12"/>
        <v>0.8895833333333331</v>
      </c>
      <c r="BT27" s="14"/>
      <c r="BU27" s="10">
        <f aca="true" t="shared" si="13" ref="BU27:BZ27">BU26+2/1440</f>
        <v>0.9034722222222219</v>
      </c>
      <c r="BV27" s="10">
        <f t="shared" si="13"/>
        <v>0.9173611111111107</v>
      </c>
      <c r="BW27" s="10">
        <f t="shared" si="13"/>
        <v>0.9354166666666667</v>
      </c>
      <c r="BX27" s="7">
        <f t="shared" si="13"/>
        <v>0.95625</v>
      </c>
      <c r="BY27" s="7">
        <f t="shared" si="13"/>
        <v>0.9770833333333334</v>
      </c>
      <c r="BZ27" s="7">
        <f t="shared" si="13"/>
        <v>0.9979166666666668</v>
      </c>
      <c r="CA27" s="14"/>
      <c r="CB27" s="6" t="s">
        <v>8</v>
      </c>
      <c r="CC27" s="10"/>
      <c r="CE27" s="10"/>
      <c r="CF27" s="14"/>
      <c r="CG27" s="14"/>
      <c r="CH27" s="14"/>
    </row>
    <row r="28" spans="1:86" s="9" customFormat="1" ht="11.25">
      <c r="A28" s="2">
        <v>11</v>
      </c>
      <c r="B28" s="2">
        <v>12</v>
      </c>
      <c r="C28" s="6" t="s">
        <v>6</v>
      </c>
      <c r="D28" s="14"/>
      <c r="E28" s="15">
        <v>0.19444444444444445</v>
      </c>
      <c r="F28" s="10">
        <f>F26+11/1440</f>
        <v>0.21527777777777776</v>
      </c>
      <c r="G28" s="10">
        <f>G26+11/1440</f>
        <v>0.22916666666666666</v>
      </c>
      <c r="H28" s="10">
        <f>H26+11/1440</f>
        <v>0.24305555555555555</v>
      </c>
      <c r="I28" s="14"/>
      <c r="J28" s="3">
        <f>J26+12/1440</f>
        <v>0.2576388888888889</v>
      </c>
      <c r="K28" s="10">
        <f>K26+12/1440</f>
        <v>0.27152777777777776</v>
      </c>
      <c r="L28" s="10">
        <f>L26+12/1440</f>
        <v>0.28541666666666665</v>
      </c>
      <c r="M28" s="18">
        <f>M26+12/1440</f>
        <v>0.29930555555555555</v>
      </c>
      <c r="N28" s="14"/>
      <c r="O28" s="10">
        <f>O26+12/1440</f>
        <v>0.3111111111111111</v>
      </c>
      <c r="P28" s="10">
        <f aca="true" t="shared" si="14" ref="P28:BJ28">P26+12/1440</f>
        <v>0.3215277777777778</v>
      </c>
      <c r="Q28" s="10">
        <f t="shared" si="14"/>
        <v>0.3319444444444445</v>
      </c>
      <c r="R28" s="10">
        <f t="shared" si="14"/>
        <v>0.34236111111111117</v>
      </c>
      <c r="S28" s="10">
        <f t="shared" si="14"/>
        <v>0.35277777777777786</v>
      </c>
      <c r="T28" s="10">
        <f t="shared" si="14"/>
        <v>0.36319444444444454</v>
      </c>
      <c r="U28" s="10">
        <f t="shared" si="14"/>
        <v>0.3736111111111112</v>
      </c>
      <c r="V28" s="10">
        <f t="shared" si="14"/>
        <v>0.3840277777777779</v>
      </c>
      <c r="W28" s="10">
        <f t="shared" si="14"/>
        <v>0.3944444444444446</v>
      </c>
      <c r="X28" s="10">
        <f t="shared" si="14"/>
        <v>0.4048611111111113</v>
      </c>
      <c r="Y28" s="10">
        <f t="shared" si="14"/>
        <v>0.41527777777777797</v>
      </c>
      <c r="Z28" s="10">
        <f t="shared" si="14"/>
        <v>0.42569444444444465</v>
      </c>
      <c r="AA28" s="10">
        <f t="shared" si="14"/>
        <v>0.43611111111111134</v>
      </c>
      <c r="AB28" s="10">
        <f t="shared" si="14"/>
        <v>0.446527777777778</v>
      </c>
      <c r="AC28" s="10">
        <f t="shared" si="14"/>
        <v>0.4569444444444447</v>
      </c>
      <c r="AD28" s="10">
        <f t="shared" si="14"/>
        <v>0.4673611111111114</v>
      </c>
      <c r="AE28" s="10">
        <f t="shared" si="14"/>
        <v>0.4777777777777781</v>
      </c>
      <c r="AF28" s="10">
        <f t="shared" si="14"/>
        <v>0.48819444444444476</v>
      </c>
      <c r="AG28" s="10">
        <f t="shared" si="14"/>
        <v>0.49861111111111145</v>
      </c>
      <c r="AH28" s="10">
        <f t="shared" si="14"/>
        <v>0.5090277777777781</v>
      </c>
      <c r="AI28" s="10">
        <f t="shared" si="14"/>
        <v>0.5194444444444447</v>
      </c>
      <c r="AJ28" s="10">
        <f t="shared" si="14"/>
        <v>0.5298611111111113</v>
      </c>
      <c r="AK28" s="10">
        <f t="shared" si="14"/>
        <v>0.540277777777778</v>
      </c>
      <c r="AL28" s="10">
        <f t="shared" si="14"/>
        <v>0.5506944444444446</v>
      </c>
      <c r="AM28" s="10">
        <f t="shared" si="14"/>
        <v>0.5611111111111112</v>
      </c>
      <c r="AN28" s="10">
        <f t="shared" si="14"/>
        <v>0.5715277777777779</v>
      </c>
      <c r="AO28" s="10">
        <f t="shared" si="14"/>
        <v>0.5819444444444445</v>
      </c>
      <c r="AP28" s="10">
        <f t="shared" si="14"/>
        <v>0.5923611111111111</v>
      </c>
      <c r="AQ28" s="10">
        <f t="shared" si="14"/>
        <v>0.6027777777777777</v>
      </c>
      <c r="AR28" s="10">
        <f t="shared" si="14"/>
        <v>0.6131944444444444</v>
      </c>
      <c r="AS28" s="10">
        <f t="shared" si="14"/>
        <v>0.623611111111111</v>
      </c>
      <c r="AT28" s="10">
        <f t="shared" si="14"/>
        <v>0.6340277777777776</v>
      </c>
      <c r="AU28" s="10">
        <f t="shared" si="14"/>
        <v>0.6444444444444443</v>
      </c>
      <c r="AV28" s="10">
        <f t="shared" si="14"/>
        <v>0.6548611111111109</v>
      </c>
      <c r="AW28" s="10">
        <f t="shared" si="14"/>
        <v>0.6652777777777775</v>
      </c>
      <c r="AX28" s="10">
        <f t="shared" si="14"/>
        <v>0.6756944444444442</v>
      </c>
      <c r="AY28" s="10">
        <f t="shared" si="14"/>
        <v>0.6861111111111108</v>
      </c>
      <c r="AZ28" s="10">
        <f t="shared" si="14"/>
        <v>0.6965277777777774</v>
      </c>
      <c r="BA28" s="10">
        <f t="shared" si="14"/>
        <v>0.706944444444444</v>
      </c>
      <c r="BB28" s="10">
        <f t="shared" si="14"/>
        <v>0.7173611111111107</v>
      </c>
      <c r="BC28" s="10">
        <f t="shared" si="14"/>
        <v>0.7277777777777773</v>
      </c>
      <c r="BD28" s="10">
        <f t="shared" si="14"/>
        <v>0.7381944444444439</v>
      </c>
      <c r="BE28" s="10">
        <f t="shared" si="14"/>
        <v>0.7486111111111106</v>
      </c>
      <c r="BF28" s="10">
        <f t="shared" si="14"/>
        <v>0.7590277777777772</v>
      </c>
      <c r="BG28" s="10">
        <f t="shared" si="14"/>
        <v>0.7694444444444438</v>
      </c>
      <c r="BH28" s="10">
        <f t="shared" si="14"/>
        <v>0.7798611111111104</v>
      </c>
      <c r="BI28" s="10">
        <f t="shared" si="14"/>
        <v>0.7902777777777771</v>
      </c>
      <c r="BJ28" s="10">
        <f t="shared" si="14"/>
        <v>0.8006944444444437</v>
      </c>
      <c r="BL28" s="10">
        <f aca="true" t="shared" si="15" ref="BL28:BQ28">BL26+12/1440</f>
        <v>0.8111111111111103</v>
      </c>
      <c r="BM28" s="10">
        <f t="shared" si="15"/>
        <v>0.821527777777777</v>
      </c>
      <c r="BN28" s="10">
        <f t="shared" si="15"/>
        <v>0.8319444444444436</v>
      </c>
      <c r="BO28" s="18">
        <f t="shared" si="15"/>
        <v>0.8423611111111102</v>
      </c>
      <c r="BP28" s="10">
        <f t="shared" si="15"/>
        <v>0.854861111111111</v>
      </c>
      <c r="BQ28" s="10">
        <f t="shared" si="15"/>
        <v>0.8687499999999998</v>
      </c>
      <c r="BR28" s="12">
        <f>BR26+11/1440</f>
        <v>0.8819444444444442</v>
      </c>
      <c r="BS28" s="10">
        <f>BS26+11/1440</f>
        <v>0.895833333333333</v>
      </c>
      <c r="BU28" s="10">
        <f aca="true" t="shared" si="16" ref="BU28:BZ28">BU26+11/1440</f>
        <v>0.9097222222222219</v>
      </c>
      <c r="BV28" s="10">
        <f t="shared" si="16"/>
        <v>0.9236111111111107</v>
      </c>
      <c r="BW28" s="10">
        <f t="shared" si="16"/>
        <v>0.9416666666666667</v>
      </c>
      <c r="BX28" s="10">
        <f t="shared" si="16"/>
        <v>0.9625</v>
      </c>
      <c r="BY28" s="10">
        <f t="shared" si="16"/>
        <v>0.9833333333333334</v>
      </c>
      <c r="BZ28" s="10">
        <f t="shared" si="16"/>
        <v>1.0041666666666669</v>
      </c>
      <c r="CB28" s="6" t="s">
        <v>6</v>
      </c>
      <c r="CC28" s="10"/>
      <c r="CE28" s="10"/>
      <c r="CF28" s="14"/>
      <c r="CG28" s="14"/>
      <c r="CH28" s="14"/>
    </row>
    <row r="29" spans="1:86" s="9" customFormat="1" ht="11.25">
      <c r="A29" s="2"/>
      <c r="B29" s="2"/>
      <c r="C29" s="6"/>
      <c r="D29" s="14"/>
      <c r="F29" s="6"/>
      <c r="G29" s="6"/>
      <c r="H29" s="6"/>
      <c r="I29" s="14"/>
      <c r="J29" s="6"/>
      <c r="K29" s="6"/>
      <c r="L29" s="6"/>
      <c r="M29" s="6"/>
      <c r="N29" s="14"/>
      <c r="O29" s="6"/>
      <c r="CB29" s="6"/>
      <c r="CF29" s="14"/>
      <c r="CG29" s="14"/>
      <c r="CH29" s="14"/>
    </row>
    <row r="30" spans="1:86" s="9" customFormat="1" ht="11.25">
      <c r="A30" s="2"/>
      <c r="B30" s="2"/>
      <c r="C30" s="6" t="s">
        <v>6</v>
      </c>
      <c r="D30" s="14"/>
      <c r="E30" s="11">
        <v>0.19583333333333333</v>
      </c>
      <c r="F30" s="10">
        <v>0.21666666666666667</v>
      </c>
      <c r="G30" s="10">
        <f>F30+20/1440</f>
        <v>0.23055555555555557</v>
      </c>
      <c r="H30" s="10">
        <f>G30+20/1440</f>
        <v>0.24444444444444446</v>
      </c>
      <c r="I30" s="14"/>
      <c r="J30" s="10">
        <f>H30+20/1440</f>
        <v>0.25833333333333336</v>
      </c>
      <c r="K30" s="10">
        <f>J30+20/1440</f>
        <v>0.27222222222222225</v>
      </c>
      <c r="L30" s="10">
        <f>K30+20/1440</f>
        <v>0.28611111111111115</v>
      </c>
      <c r="M30" s="10">
        <f>L30+20/1440</f>
        <v>0.30000000000000004</v>
      </c>
      <c r="N30" s="14"/>
      <c r="O30" s="10">
        <v>0.3145833333333333</v>
      </c>
      <c r="P30" s="10">
        <f>O30+15/1440</f>
        <v>0.325</v>
      </c>
      <c r="Q30" s="10">
        <f aca="true" t="shared" si="17" ref="Q30:BI30">P30+15/1440</f>
        <v>0.3354166666666667</v>
      </c>
      <c r="R30" s="10">
        <f t="shared" si="17"/>
        <v>0.3458333333333334</v>
      </c>
      <c r="S30" s="10">
        <f t="shared" si="17"/>
        <v>0.35625000000000007</v>
      </c>
      <c r="T30" s="10">
        <f t="shared" si="17"/>
        <v>0.36666666666666675</v>
      </c>
      <c r="U30" s="10">
        <f t="shared" si="17"/>
        <v>0.37708333333333344</v>
      </c>
      <c r="V30" s="10">
        <f t="shared" si="17"/>
        <v>0.3875000000000001</v>
      </c>
      <c r="W30" s="10">
        <f t="shared" si="17"/>
        <v>0.3979166666666668</v>
      </c>
      <c r="X30" s="10">
        <f t="shared" si="17"/>
        <v>0.4083333333333335</v>
      </c>
      <c r="Y30" s="10">
        <f t="shared" si="17"/>
        <v>0.4187500000000002</v>
      </c>
      <c r="Z30" s="10">
        <f t="shared" si="17"/>
        <v>0.42916666666666686</v>
      </c>
      <c r="AA30" s="10">
        <f t="shared" si="17"/>
        <v>0.43958333333333355</v>
      </c>
      <c r="AB30" s="10">
        <f t="shared" si="17"/>
        <v>0.45000000000000023</v>
      </c>
      <c r="AC30" s="10">
        <f t="shared" si="17"/>
        <v>0.4604166666666669</v>
      </c>
      <c r="AD30" s="10">
        <f t="shared" si="17"/>
        <v>0.4708333333333336</v>
      </c>
      <c r="AE30" s="10">
        <f t="shared" si="17"/>
        <v>0.4812500000000003</v>
      </c>
      <c r="AF30" s="10">
        <f t="shared" si="17"/>
        <v>0.491666666666667</v>
      </c>
      <c r="AG30" s="10">
        <f t="shared" si="17"/>
        <v>0.5020833333333337</v>
      </c>
      <c r="AH30" s="10">
        <f t="shared" si="17"/>
        <v>0.5125000000000003</v>
      </c>
      <c r="AI30" s="10">
        <f t="shared" si="17"/>
        <v>0.5229166666666669</v>
      </c>
      <c r="AJ30" s="10">
        <f t="shared" si="17"/>
        <v>0.5333333333333335</v>
      </c>
      <c r="AK30" s="10">
        <f t="shared" si="17"/>
        <v>0.5437500000000002</v>
      </c>
      <c r="AL30" s="10">
        <f t="shared" si="17"/>
        <v>0.5541666666666668</v>
      </c>
      <c r="AM30" s="10">
        <f t="shared" si="17"/>
        <v>0.5645833333333334</v>
      </c>
      <c r="AN30" s="10">
        <f t="shared" si="17"/>
        <v>0.5750000000000001</v>
      </c>
      <c r="AO30" s="10">
        <f t="shared" si="17"/>
        <v>0.5854166666666667</v>
      </c>
      <c r="AP30" s="10">
        <f t="shared" si="17"/>
        <v>0.5958333333333333</v>
      </c>
      <c r="AQ30" s="10">
        <f t="shared" si="17"/>
        <v>0.60625</v>
      </c>
      <c r="AR30" s="10">
        <f t="shared" si="17"/>
        <v>0.6166666666666666</v>
      </c>
      <c r="AS30" s="10">
        <f t="shared" si="17"/>
        <v>0.6270833333333332</v>
      </c>
      <c r="AT30" s="10">
        <f t="shared" si="17"/>
        <v>0.6374999999999998</v>
      </c>
      <c r="AU30" s="10">
        <f t="shared" si="17"/>
        <v>0.6479166666666665</v>
      </c>
      <c r="AV30" s="10">
        <f t="shared" si="17"/>
        <v>0.6583333333333331</v>
      </c>
      <c r="AW30" s="10">
        <f t="shared" si="17"/>
        <v>0.6687499999999997</v>
      </c>
      <c r="AX30" s="10">
        <f t="shared" si="17"/>
        <v>0.6791666666666664</v>
      </c>
      <c r="AY30" s="10">
        <f t="shared" si="17"/>
        <v>0.689583333333333</v>
      </c>
      <c r="AZ30" s="10">
        <f t="shared" si="17"/>
        <v>0.6999999999999996</v>
      </c>
      <c r="BA30" s="10">
        <f t="shared" si="17"/>
        <v>0.7104166666666663</v>
      </c>
      <c r="BB30" s="10">
        <f t="shared" si="17"/>
        <v>0.7208333333333329</v>
      </c>
      <c r="BC30" s="10">
        <f t="shared" si="17"/>
        <v>0.7312499999999995</v>
      </c>
      <c r="BD30" s="10">
        <f t="shared" si="17"/>
        <v>0.7416666666666661</v>
      </c>
      <c r="BE30" s="10">
        <f t="shared" si="17"/>
        <v>0.7520833333333328</v>
      </c>
      <c r="BF30" s="10">
        <f t="shared" si="17"/>
        <v>0.7624999999999994</v>
      </c>
      <c r="BG30" s="10">
        <f t="shared" si="17"/>
        <v>0.772916666666666</v>
      </c>
      <c r="BH30" s="10">
        <f t="shared" si="17"/>
        <v>0.7833333333333327</v>
      </c>
      <c r="BI30" s="10">
        <f t="shared" si="17"/>
        <v>0.7937499999999993</v>
      </c>
      <c r="BJ30" s="10">
        <f>BI30+15/1440</f>
        <v>0.8041666666666659</v>
      </c>
      <c r="BL30" s="10">
        <f>BJ30+15/1440</f>
        <v>0.8145833333333325</v>
      </c>
      <c r="BM30" s="10">
        <f>BL30+15/1440</f>
        <v>0.8249999999999992</v>
      </c>
      <c r="BN30" s="10">
        <f>BM30+15/1440</f>
        <v>0.8354166666666658</v>
      </c>
      <c r="BO30" s="10">
        <f>BN30+15/1440</f>
        <v>0.8458333333333324</v>
      </c>
      <c r="BP30" s="10">
        <v>0.8555555555555556</v>
      </c>
      <c r="BQ30" s="10">
        <f>BP30+20/1440</f>
        <v>0.8694444444444445</v>
      </c>
      <c r="BR30" s="10">
        <f>BQ30+20/1440</f>
        <v>0.8833333333333333</v>
      </c>
      <c r="BS30" s="10">
        <f>BR30+20/1440</f>
        <v>0.8972222222222221</v>
      </c>
      <c r="BU30" s="10">
        <f>BS30+20/1440</f>
        <v>0.911111111111111</v>
      </c>
      <c r="BV30" s="10">
        <f>BU30+20/1440</f>
        <v>0.9249999999999998</v>
      </c>
      <c r="BW30" s="10">
        <v>0.9423611111111111</v>
      </c>
      <c r="BX30" s="10">
        <v>0.9631944444444445</v>
      </c>
      <c r="BY30" s="10">
        <v>0.9840277777777778</v>
      </c>
      <c r="BZ30" s="14">
        <v>0.004861111111111111</v>
      </c>
      <c r="CB30" s="6" t="s">
        <v>6</v>
      </c>
      <c r="CC30" s="10"/>
      <c r="CE30" s="10"/>
      <c r="CF30" s="14"/>
      <c r="CG30" s="14"/>
      <c r="CH30" s="14"/>
    </row>
    <row r="31" spans="1:86" s="9" customFormat="1" ht="11.25">
      <c r="A31" s="2"/>
      <c r="B31" s="2"/>
      <c r="C31" s="6" t="s">
        <v>8</v>
      </c>
      <c r="D31" s="14"/>
      <c r="E31" s="11">
        <f>E30+10/1440</f>
        <v>0.20277777777777778</v>
      </c>
      <c r="F31" s="10">
        <f>F30+10/1440</f>
        <v>0.22361111111111112</v>
      </c>
      <c r="G31" s="10">
        <f>G30+10/1440</f>
        <v>0.23750000000000002</v>
      </c>
      <c r="H31" s="10">
        <f>H30+10/1440</f>
        <v>0.2513888888888889</v>
      </c>
      <c r="I31" s="14"/>
      <c r="J31" s="10">
        <f>J30+10/1440</f>
        <v>0.2652777777777778</v>
      </c>
      <c r="K31" s="10">
        <f>K30+10/1440</f>
        <v>0.2791666666666667</v>
      </c>
      <c r="L31" s="10">
        <f>L30+10/1440</f>
        <v>0.29305555555555557</v>
      </c>
      <c r="M31" s="10">
        <f>M30+10/1440</f>
        <v>0.30694444444444446</v>
      </c>
      <c r="N31" s="14"/>
      <c r="O31" s="10">
        <f>O30+10/1440</f>
        <v>0.32152777777777775</v>
      </c>
      <c r="P31" s="10">
        <f aca="true" t="shared" si="18" ref="P31:BJ31">P30+10/1440</f>
        <v>0.33194444444444443</v>
      </c>
      <c r="Q31" s="10">
        <f t="shared" si="18"/>
        <v>0.3423611111111111</v>
      </c>
      <c r="R31" s="10">
        <f t="shared" si="18"/>
        <v>0.3527777777777778</v>
      </c>
      <c r="S31" s="10">
        <f t="shared" si="18"/>
        <v>0.3631944444444445</v>
      </c>
      <c r="T31" s="10">
        <f t="shared" si="18"/>
        <v>0.37361111111111117</v>
      </c>
      <c r="U31" s="10">
        <f t="shared" si="18"/>
        <v>0.38402777777777786</v>
      </c>
      <c r="V31" s="10">
        <f t="shared" si="18"/>
        <v>0.39444444444444454</v>
      </c>
      <c r="W31" s="10">
        <f t="shared" si="18"/>
        <v>0.4048611111111112</v>
      </c>
      <c r="X31" s="10">
        <f t="shared" si="18"/>
        <v>0.4152777777777779</v>
      </c>
      <c r="Y31" s="10">
        <f t="shared" si="18"/>
        <v>0.4256944444444446</v>
      </c>
      <c r="Z31" s="10">
        <f t="shared" si="18"/>
        <v>0.4361111111111113</v>
      </c>
      <c r="AA31" s="10">
        <f t="shared" si="18"/>
        <v>0.44652777777777797</v>
      </c>
      <c r="AB31" s="10">
        <f t="shared" si="18"/>
        <v>0.45694444444444465</v>
      </c>
      <c r="AC31" s="10">
        <f t="shared" si="18"/>
        <v>0.46736111111111134</v>
      </c>
      <c r="AD31" s="10">
        <f t="shared" si="18"/>
        <v>0.477777777777778</v>
      </c>
      <c r="AE31" s="10">
        <f t="shared" si="18"/>
        <v>0.4881944444444447</v>
      </c>
      <c r="AF31" s="10">
        <f t="shared" si="18"/>
        <v>0.4986111111111114</v>
      </c>
      <c r="AG31" s="10">
        <f t="shared" si="18"/>
        <v>0.5090277777777781</v>
      </c>
      <c r="AH31" s="10">
        <f t="shared" si="18"/>
        <v>0.5194444444444447</v>
      </c>
      <c r="AI31" s="10">
        <f t="shared" si="18"/>
        <v>0.5298611111111113</v>
      </c>
      <c r="AJ31" s="10">
        <f t="shared" si="18"/>
        <v>0.540277777777778</v>
      </c>
      <c r="AK31" s="10">
        <f t="shared" si="18"/>
        <v>0.5506944444444446</v>
      </c>
      <c r="AL31" s="10">
        <f t="shared" si="18"/>
        <v>0.5611111111111112</v>
      </c>
      <c r="AM31" s="10">
        <f t="shared" si="18"/>
        <v>0.5715277777777779</v>
      </c>
      <c r="AN31" s="10">
        <f t="shared" si="18"/>
        <v>0.5819444444444445</v>
      </c>
      <c r="AO31" s="10">
        <f t="shared" si="18"/>
        <v>0.5923611111111111</v>
      </c>
      <c r="AP31" s="10">
        <f t="shared" si="18"/>
        <v>0.6027777777777777</v>
      </c>
      <c r="AQ31" s="10">
        <f t="shared" si="18"/>
        <v>0.6131944444444444</v>
      </c>
      <c r="AR31" s="10">
        <f t="shared" si="18"/>
        <v>0.623611111111111</v>
      </c>
      <c r="AS31" s="10">
        <f t="shared" si="18"/>
        <v>0.6340277777777776</v>
      </c>
      <c r="AT31" s="10">
        <f t="shared" si="18"/>
        <v>0.6444444444444443</v>
      </c>
      <c r="AU31" s="10">
        <f t="shared" si="18"/>
        <v>0.6548611111111109</v>
      </c>
      <c r="AV31" s="10">
        <f t="shared" si="18"/>
        <v>0.6652777777777775</v>
      </c>
      <c r="AW31" s="10">
        <f t="shared" si="18"/>
        <v>0.6756944444444442</v>
      </c>
      <c r="AX31" s="10">
        <f t="shared" si="18"/>
        <v>0.6861111111111108</v>
      </c>
      <c r="AY31" s="10">
        <f t="shared" si="18"/>
        <v>0.6965277777777774</v>
      </c>
      <c r="AZ31" s="10">
        <f t="shared" si="18"/>
        <v>0.706944444444444</v>
      </c>
      <c r="BA31" s="10">
        <f t="shared" si="18"/>
        <v>0.7173611111111107</v>
      </c>
      <c r="BB31" s="10">
        <f t="shared" si="18"/>
        <v>0.7277777777777773</v>
      </c>
      <c r="BC31" s="10">
        <f t="shared" si="18"/>
        <v>0.7381944444444439</v>
      </c>
      <c r="BD31" s="10">
        <f t="shared" si="18"/>
        <v>0.7486111111111106</v>
      </c>
      <c r="BE31" s="10">
        <f t="shared" si="18"/>
        <v>0.7590277777777772</v>
      </c>
      <c r="BF31" s="10">
        <f t="shared" si="18"/>
        <v>0.7694444444444438</v>
      </c>
      <c r="BG31" s="10">
        <f t="shared" si="18"/>
        <v>0.7798611111111104</v>
      </c>
      <c r="BH31" s="10">
        <f t="shared" si="18"/>
        <v>0.7902777777777771</v>
      </c>
      <c r="BI31" s="10">
        <f t="shared" si="18"/>
        <v>0.8006944444444437</v>
      </c>
      <c r="BJ31" s="10">
        <f t="shared" si="18"/>
        <v>0.8111111111111103</v>
      </c>
      <c r="BL31" s="10">
        <f aca="true" t="shared" si="19" ref="BL31:BS31">BL30+10/1440</f>
        <v>0.821527777777777</v>
      </c>
      <c r="BM31" s="10">
        <f t="shared" si="19"/>
        <v>0.8319444444444436</v>
      </c>
      <c r="BN31" s="10">
        <f t="shared" si="19"/>
        <v>0.8423611111111102</v>
      </c>
      <c r="BO31" s="10">
        <f t="shared" si="19"/>
        <v>0.8527777777777769</v>
      </c>
      <c r="BP31" s="10">
        <f t="shared" si="19"/>
        <v>0.8625</v>
      </c>
      <c r="BQ31" s="10">
        <f t="shared" si="19"/>
        <v>0.8763888888888889</v>
      </c>
      <c r="BR31" s="10">
        <f t="shared" si="19"/>
        <v>0.8902777777777777</v>
      </c>
      <c r="BS31" s="10">
        <f t="shared" si="19"/>
        <v>0.9041666666666666</v>
      </c>
      <c r="BU31" s="10">
        <f aca="true" t="shared" si="20" ref="BU31:BZ31">BU30+10/1440</f>
        <v>0.9180555555555554</v>
      </c>
      <c r="BV31" s="10">
        <f t="shared" si="20"/>
        <v>0.9319444444444442</v>
      </c>
      <c r="BW31" s="10">
        <f t="shared" si="20"/>
        <v>0.9493055555555555</v>
      </c>
      <c r="BX31" s="10">
        <f t="shared" si="20"/>
        <v>0.9701388888888889</v>
      </c>
      <c r="BY31" s="10">
        <f t="shared" si="20"/>
        <v>0.9909722222222223</v>
      </c>
      <c r="BZ31" s="14">
        <f t="shared" si="20"/>
        <v>0.011805555555555555</v>
      </c>
      <c r="CB31" s="6" t="s">
        <v>8</v>
      </c>
      <c r="CC31" s="10"/>
      <c r="CE31" s="10"/>
      <c r="CF31" s="14"/>
      <c r="CG31" s="14"/>
      <c r="CH31" s="14"/>
    </row>
    <row r="32" spans="1:86" s="9" customFormat="1" ht="11.25">
      <c r="A32" s="2">
        <v>12</v>
      </c>
      <c r="B32" s="2">
        <v>12</v>
      </c>
      <c r="C32" s="6" t="s">
        <v>5</v>
      </c>
      <c r="D32" s="14">
        <v>0.1986111111111111</v>
      </c>
      <c r="E32" s="11">
        <f>E30+12/1440</f>
        <v>0.20416666666666666</v>
      </c>
      <c r="F32" s="10">
        <f>F30+12/1440</f>
        <v>0.225</v>
      </c>
      <c r="G32" s="10">
        <f>G30+12/1440</f>
        <v>0.2388888888888889</v>
      </c>
      <c r="H32" s="10">
        <f>H30+12/1440</f>
        <v>0.2527777777777778</v>
      </c>
      <c r="I32" s="14">
        <v>0.2652777777777778</v>
      </c>
      <c r="J32" s="10">
        <f>J30+12/1440</f>
        <v>0.2666666666666667</v>
      </c>
      <c r="K32" s="10">
        <f>K30+12/1440</f>
        <v>0.2805555555555556</v>
      </c>
      <c r="L32" s="10">
        <f>L30+12/1440</f>
        <v>0.2944444444444445</v>
      </c>
      <c r="M32" s="10">
        <f>M30+12/1440</f>
        <v>0.3083333333333334</v>
      </c>
      <c r="N32" s="14">
        <v>0.3215277777777778</v>
      </c>
      <c r="O32" s="10">
        <f>O30+12/1440</f>
        <v>0.3229166666666667</v>
      </c>
      <c r="P32" s="10">
        <f aca="true" t="shared" si="21" ref="P32:BJ32">P30+12/1440</f>
        <v>0.33333333333333337</v>
      </c>
      <c r="Q32" s="10">
        <f t="shared" si="21"/>
        <v>0.34375000000000006</v>
      </c>
      <c r="R32" s="10">
        <f t="shared" si="21"/>
        <v>0.35416666666666674</v>
      </c>
      <c r="S32" s="10">
        <f t="shared" si="21"/>
        <v>0.3645833333333334</v>
      </c>
      <c r="T32" s="10">
        <f t="shared" si="21"/>
        <v>0.3750000000000001</v>
      </c>
      <c r="U32" s="10">
        <f t="shared" si="21"/>
        <v>0.3854166666666668</v>
      </c>
      <c r="V32" s="10">
        <f t="shared" si="21"/>
        <v>0.3958333333333335</v>
      </c>
      <c r="W32" s="10">
        <f t="shared" si="21"/>
        <v>0.40625000000000017</v>
      </c>
      <c r="X32" s="10">
        <f t="shared" si="21"/>
        <v>0.41666666666666685</v>
      </c>
      <c r="Y32" s="10">
        <f t="shared" si="21"/>
        <v>0.42708333333333354</v>
      </c>
      <c r="Z32" s="10">
        <f t="shared" si="21"/>
        <v>0.4375000000000002</v>
      </c>
      <c r="AA32" s="10">
        <f t="shared" si="21"/>
        <v>0.4479166666666669</v>
      </c>
      <c r="AB32" s="10">
        <f t="shared" si="21"/>
        <v>0.4583333333333336</v>
      </c>
      <c r="AC32" s="10">
        <f t="shared" si="21"/>
        <v>0.4687500000000003</v>
      </c>
      <c r="AD32" s="10">
        <f t="shared" si="21"/>
        <v>0.47916666666666696</v>
      </c>
      <c r="AE32" s="10">
        <f t="shared" si="21"/>
        <v>0.48958333333333365</v>
      </c>
      <c r="AF32" s="10">
        <f t="shared" si="21"/>
        <v>0.5000000000000003</v>
      </c>
      <c r="AG32" s="10">
        <f t="shared" si="21"/>
        <v>0.510416666666667</v>
      </c>
      <c r="AH32" s="10">
        <f t="shared" si="21"/>
        <v>0.5208333333333336</v>
      </c>
      <c r="AI32" s="10">
        <f t="shared" si="21"/>
        <v>0.5312500000000002</v>
      </c>
      <c r="AJ32" s="10">
        <f t="shared" si="21"/>
        <v>0.5416666666666669</v>
      </c>
      <c r="AK32" s="10">
        <f t="shared" si="21"/>
        <v>0.5520833333333335</v>
      </c>
      <c r="AL32" s="10">
        <f t="shared" si="21"/>
        <v>0.5625000000000001</v>
      </c>
      <c r="AM32" s="10">
        <f t="shared" si="21"/>
        <v>0.5729166666666667</v>
      </c>
      <c r="AN32" s="10">
        <f t="shared" si="21"/>
        <v>0.5833333333333334</v>
      </c>
      <c r="AO32" s="10">
        <f t="shared" si="21"/>
        <v>0.59375</v>
      </c>
      <c r="AP32" s="10">
        <f t="shared" si="21"/>
        <v>0.6041666666666666</v>
      </c>
      <c r="AQ32" s="10">
        <f t="shared" si="21"/>
        <v>0.6145833333333333</v>
      </c>
      <c r="AR32" s="10">
        <f t="shared" si="21"/>
        <v>0.6249999999999999</v>
      </c>
      <c r="AS32" s="10">
        <f t="shared" si="21"/>
        <v>0.6354166666666665</v>
      </c>
      <c r="AT32" s="10">
        <f t="shared" si="21"/>
        <v>0.6458333333333331</v>
      </c>
      <c r="AU32" s="10">
        <f t="shared" si="21"/>
        <v>0.6562499999999998</v>
      </c>
      <c r="AV32" s="10">
        <f t="shared" si="21"/>
        <v>0.6666666666666664</v>
      </c>
      <c r="AW32" s="10">
        <f t="shared" si="21"/>
        <v>0.677083333333333</v>
      </c>
      <c r="AX32" s="10">
        <f t="shared" si="21"/>
        <v>0.6874999999999997</v>
      </c>
      <c r="AY32" s="10">
        <f t="shared" si="21"/>
        <v>0.6979166666666663</v>
      </c>
      <c r="AZ32" s="10">
        <f t="shared" si="21"/>
        <v>0.7083333333333329</v>
      </c>
      <c r="BA32" s="10">
        <f t="shared" si="21"/>
        <v>0.7187499999999996</v>
      </c>
      <c r="BB32" s="10">
        <f t="shared" si="21"/>
        <v>0.7291666666666662</v>
      </c>
      <c r="BC32" s="10">
        <f t="shared" si="21"/>
        <v>0.7395833333333328</v>
      </c>
      <c r="BD32" s="10">
        <f t="shared" si="21"/>
        <v>0.7499999999999994</v>
      </c>
      <c r="BE32" s="10">
        <f t="shared" si="21"/>
        <v>0.7604166666666661</v>
      </c>
      <c r="BF32" s="10">
        <f t="shared" si="21"/>
        <v>0.7708333333333327</v>
      </c>
      <c r="BG32" s="10">
        <f t="shared" si="21"/>
        <v>0.7812499999999993</v>
      </c>
      <c r="BH32" s="10">
        <f t="shared" si="21"/>
        <v>0.791666666666666</v>
      </c>
      <c r="BI32" s="10">
        <f t="shared" si="21"/>
        <v>0.8020833333333326</v>
      </c>
      <c r="BJ32" s="10">
        <f t="shared" si="21"/>
        <v>0.8124999999999992</v>
      </c>
      <c r="BL32" s="10">
        <f aca="true" t="shared" si="22" ref="BL32:BS32">BL30+12/1440</f>
        <v>0.8229166666666659</v>
      </c>
      <c r="BM32" s="10">
        <f t="shared" si="22"/>
        <v>0.8333333333333325</v>
      </c>
      <c r="BN32" s="10">
        <f t="shared" si="22"/>
        <v>0.8437499999999991</v>
      </c>
      <c r="BO32" s="10">
        <f t="shared" si="22"/>
        <v>0.8541666666666657</v>
      </c>
      <c r="BP32" s="10">
        <f t="shared" si="22"/>
        <v>0.8638888888888889</v>
      </c>
      <c r="BQ32" s="10">
        <f t="shared" si="22"/>
        <v>0.8777777777777778</v>
      </c>
      <c r="BR32" s="10">
        <f t="shared" si="22"/>
        <v>0.8916666666666666</v>
      </c>
      <c r="BS32" s="10">
        <f t="shared" si="22"/>
        <v>0.9055555555555554</v>
      </c>
      <c r="BU32" s="10">
        <f>BU30+12/1440</f>
        <v>0.9194444444444443</v>
      </c>
      <c r="BV32" s="10">
        <f>BV30+12/1440</f>
        <v>0.9333333333333331</v>
      </c>
      <c r="BW32" s="10">
        <f>BW30+12/1440</f>
        <v>0.9506944444444444</v>
      </c>
      <c r="BX32" s="10">
        <f>BX30+12/1440</f>
        <v>0.9715277777777778</v>
      </c>
      <c r="BY32" s="10">
        <f>BY30+12/1440</f>
        <v>0.9923611111111111</v>
      </c>
      <c r="BZ32" s="14"/>
      <c r="CB32" s="6" t="s">
        <v>5</v>
      </c>
      <c r="CC32" s="10"/>
      <c r="CE32" s="10"/>
      <c r="CF32" s="14"/>
      <c r="CG32" s="14"/>
      <c r="CH32" s="14"/>
    </row>
    <row r="33" spans="1:86" s="9" customFormat="1" ht="11.25">
      <c r="A33" s="2">
        <v>6</v>
      </c>
      <c r="B33" s="2">
        <v>6</v>
      </c>
      <c r="C33" s="6" t="s">
        <v>4</v>
      </c>
      <c r="D33" s="14">
        <f aca="true" t="shared" si="23" ref="D33:BJ33">D32+6/1440</f>
        <v>0.20277777777777778</v>
      </c>
      <c r="E33" s="11">
        <f t="shared" si="23"/>
        <v>0.20833333333333334</v>
      </c>
      <c r="F33" s="10">
        <f t="shared" si="23"/>
        <v>0.22916666666666669</v>
      </c>
      <c r="G33" s="10">
        <f t="shared" si="23"/>
        <v>0.24305555555555558</v>
      </c>
      <c r="H33" s="10">
        <f t="shared" si="23"/>
        <v>0.2569444444444445</v>
      </c>
      <c r="I33" s="14">
        <f t="shared" si="23"/>
        <v>0.26944444444444443</v>
      </c>
      <c r="J33" s="10">
        <f t="shared" si="23"/>
        <v>0.27083333333333337</v>
      </c>
      <c r="K33" s="10">
        <f t="shared" si="23"/>
        <v>0.28472222222222227</v>
      </c>
      <c r="L33" s="10">
        <f t="shared" si="23"/>
        <v>0.29861111111111116</v>
      </c>
      <c r="M33" s="22">
        <f t="shared" si="23"/>
        <v>0.31250000000000006</v>
      </c>
      <c r="N33" s="14">
        <f>N32+6/1440</f>
        <v>0.32569444444444445</v>
      </c>
      <c r="O33" s="10">
        <f t="shared" si="23"/>
        <v>0.32708333333333334</v>
      </c>
      <c r="P33" s="22">
        <f t="shared" si="23"/>
        <v>0.3375</v>
      </c>
      <c r="Q33" s="21">
        <f t="shared" si="23"/>
        <v>0.3479166666666667</v>
      </c>
      <c r="R33" s="22">
        <f t="shared" si="23"/>
        <v>0.3583333333333334</v>
      </c>
      <c r="S33" s="21">
        <f t="shared" si="23"/>
        <v>0.3687500000000001</v>
      </c>
      <c r="T33" s="10">
        <f t="shared" si="23"/>
        <v>0.37916666666666676</v>
      </c>
      <c r="U33" s="21">
        <f t="shared" si="23"/>
        <v>0.38958333333333345</v>
      </c>
      <c r="V33" s="10">
        <f t="shared" si="23"/>
        <v>0.40000000000000013</v>
      </c>
      <c r="W33" s="21">
        <f t="shared" si="23"/>
        <v>0.4104166666666668</v>
      </c>
      <c r="X33" s="10">
        <f t="shared" si="23"/>
        <v>0.4208333333333335</v>
      </c>
      <c r="Y33" s="10">
        <f t="shared" si="23"/>
        <v>0.4312500000000002</v>
      </c>
      <c r="Z33" s="10">
        <f t="shared" si="23"/>
        <v>0.4416666666666669</v>
      </c>
      <c r="AA33" s="10">
        <f t="shared" si="23"/>
        <v>0.45208333333333356</v>
      </c>
      <c r="AB33" s="10">
        <f t="shared" si="23"/>
        <v>0.46250000000000024</v>
      </c>
      <c r="AC33" s="10">
        <f t="shared" si="23"/>
        <v>0.47291666666666693</v>
      </c>
      <c r="AD33" s="10">
        <f t="shared" si="23"/>
        <v>0.4833333333333336</v>
      </c>
      <c r="AE33" s="10">
        <f t="shared" si="23"/>
        <v>0.4937500000000003</v>
      </c>
      <c r="AF33" s="10">
        <f t="shared" si="23"/>
        <v>0.504166666666667</v>
      </c>
      <c r="AG33" s="10">
        <f t="shared" si="23"/>
        <v>0.5145833333333336</v>
      </c>
      <c r="AH33" s="10">
        <f t="shared" si="23"/>
        <v>0.5250000000000002</v>
      </c>
      <c r="AI33" s="10">
        <f t="shared" si="23"/>
        <v>0.5354166666666669</v>
      </c>
      <c r="AJ33" s="10">
        <f t="shared" si="23"/>
        <v>0.5458333333333335</v>
      </c>
      <c r="AK33" s="10">
        <f t="shared" si="23"/>
        <v>0.5562500000000001</v>
      </c>
      <c r="AL33" s="10">
        <f t="shared" si="23"/>
        <v>0.5666666666666668</v>
      </c>
      <c r="AM33" s="10">
        <f t="shared" si="23"/>
        <v>0.5770833333333334</v>
      </c>
      <c r="AN33" s="10">
        <f t="shared" si="23"/>
        <v>0.5875</v>
      </c>
      <c r="AO33" s="10">
        <f t="shared" si="23"/>
        <v>0.5979166666666667</v>
      </c>
      <c r="AP33" s="10">
        <f t="shared" si="23"/>
        <v>0.6083333333333333</v>
      </c>
      <c r="AQ33" s="10">
        <f t="shared" si="23"/>
        <v>0.6187499999999999</v>
      </c>
      <c r="AR33" s="10">
        <f t="shared" si="23"/>
        <v>0.6291666666666665</v>
      </c>
      <c r="AS33" s="10">
        <f t="shared" si="23"/>
        <v>0.6395833333333332</v>
      </c>
      <c r="AT33" s="10">
        <f t="shared" si="23"/>
        <v>0.6499999999999998</v>
      </c>
      <c r="AU33" s="10">
        <f t="shared" si="23"/>
        <v>0.6604166666666664</v>
      </c>
      <c r="AV33" s="10">
        <f t="shared" si="23"/>
        <v>0.6708333333333331</v>
      </c>
      <c r="AW33" s="10">
        <f t="shared" si="23"/>
        <v>0.6812499999999997</v>
      </c>
      <c r="AX33" s="21">
        <f t="shared" si="23"/>
        <v>0.6916666666666663</v>
      </c>
      <c r="AY33" s="10">
        <f t="shared" si="23"/>
        <v>0.702083333333333</v>
      </c>
      <c r="AZ33" s="21">
        <f t="shared" si="23"/>
        <v>0.7124999999999996</v>
      </c>
      <c r="BA33" s="10">
        <f t="shared" si="23"/>
        <v>0.7229166666666662</v>
      </c>
      <c r="BB33" s="21">
        <f t="shared" si="23"/>
        <v>0.7333333333333328</v>
      </c>
      <c r="BC33" s="10">
        <f t="shared" si="23"/>
        <v>0.7437499999999995</v>
      </c>
      <c r="BD33" s="21">
        <f t="shared" si="23"/>
        <v>0.7541666666666661</v>
      </c>
      <c r="BE33" s="10">
        <f t="shared" si="23"/>
        <v>0.7645833333333327</v>
      </c>
      <c r="BF33" s="10">
        <f t="shared" si="23"/>
        <v>0.7749999999999994</v>
      </c>
      <c r="BG33" s="10">
        <f t="shared" si="23"/>
        <v>0.785416666666666</v>
      </c>
      <c r="BH33" s="10">
        <f t="shared" si="23"/>
        <v>0.7958333333333326</v>
      </c>
      <c r="BI33" s="10">
        <f t="shared" si="23"/>
        <v>0.8062499999999992</v>
      </c>
      <c r="BJ33" s="10">
        <f t="shared" si="23"/>
        <v>0.8166666666666659</v>
      </c>
      <c r="BL33" s="10">
        <f aca="true" t="shared" si="24" ref="BL33:BS33">BL32+6/1440</f>
        <v>0.8270833333333325</v>
      </c>
      <c r="BM33" s="10">
        <f t="shared" si="24"/>
        <v>0.8374999999999991</v>
      </c>
      <c r="BN33" s="10">
        <f t="shared" si="24"/>
        <v>0.8479166666666658</v>
      </c>
      <c r="BO33" s="10">
        <f t="shared" si="24"/>
        <v>0.8583333333333324</v>
      </c>
      <c r="BP33" s="10">
        <f t="shared" si="24"/>
        <v>0.8680555555555556</v>
      </c>
      <c r="BQ33" s="10">
        <f t="shared" si="24"/>
        <v>0.8819444444444444</v>
      </c>
      <c r="BR33" s="10">
        <f t="shared" si="24"/>
        <v>0.8958333333333333</v>
      </c>
      <c r="BS33" s="10">
        <f t="shared" si="24"/>
        <v>0.9097222222222221</v>
      </c>
      <c r="BU33" s="10">
        <f>BU32+6/1440</f>
        <v>0.9236111111111109</v>
      </c>
      <c r="BV33" s="10">
        <f>BV32+6/1440</f>
        <v>0.9374999999999998</v>
      </c>
      <c r="BW33" s="10">
        <f>BW32+6/1440</f>
        <v>0.954861111111111</v>
      </c>
      <c r="BX33" s="10">
        <f>BX32+6/1440</f>
        <v>0.9756944444444444</v>
      </c>
      <c r="BY33" s="10">
        <f>BY32+6/1440</f>
        <v>0.9965277777777778</v>
      </c>
      <c r="BZ33" s="14"/>
      <c r="CB33" s="6" t="s">
        <v>4</v>
      </c>
      <c r="CC33" s="10"/>
      <c r="CE33" s="10"/>
      <c r="CF33" s="14"/>
      <c r="CG33" s="14"/>
      <c r="CH33" s="14"/>
    </row>
    <row r="34" spans="1:86" s="9" customFormat="1" ht="11.25">
      <c r="A34" s="2"/>
      <c r="B34" s="2"/>
      <c r="C34" s="13" t="s">
        <v>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BK34" s="14">
        <f>BK26+5/1440</f>
        <v>0.8041666666666667</v>
      </c>
      <c r="BT34" s="14">
        <f>BT26+5/1440</f>
        <v>0.9041666666666666</v>
      </c>
      <c r="BZ34" s="14">
        <f>BZ30+14/1440</f>
        <v>0.014583333333333334</v>
      </c>
      <c r="CA34" s="14">
        <f>CA26+5/1440</f>
        <v>1.0048611111111112</v>
      </c>
      <c r="CF34" s="14"/>
      <c r="CG34" s="14"/>
      <c r="CH34" s="14"/>
    </row>
    <row r="35" spans="1:86" s="9" customFormat="1" ht="11.25">
      <c r="A35" s="2"/>
      <c r="B35" s="20" t="s">
        <v>9</v>
      </c>
      <c r="C35" s="4">
        <f>SUM(D35:IV35)</f>
        <v>364.1000000000003</v>
      </c>
      <c r="D35" s="1"/>
      <c r="E35" s="19">
        <v>4.4</v>
      </c>
      <c r="F35" s="9">
        <v>5.1</v>
      </c>
      <c r="G35" s="9">
        <v>5.1</v>
      </c>
      <c r="H35" s="9">
        <v>5.1</v>
      </c>
      <c r="I35" s="1"/>
      <c r="J35" s="9">
        <v>5.1</v>
      </c>
      <c r="K35" s="9">
        <v>5.1</v>
      </c>
      <c r="L35" s="9">
        <v>5.1</v>
      </c>
      <c r="M35" s="9">
        <v>5.1</v>
      </c>
      <c r="N35" s="1"/>
      <c r="O35" s="9">
        <v>5.1</v>
      </c>
      <c r="P35" s="9">
        <v>5.1</v>
      </c>
      <c r="Q35" s="9">
        <v>5.1</v>
      </c>
      <c r="R35" s="9">
        <v>5.1</v>
      </c>
      <c r="S35" s="9">
        <v>5.1</v>
      </c>
      <c r="T35" s="9">
        <v>5.1</v>
      </c>
      <c r="U35" s="9">
        <v>5.1</v>
      </c>
      <c r="V35" s="9">
        <v>5.1</v>
      </c>
      <c r="W35" s="9">
        <v>5.1</v>
      </c>
      <c r="X35" s="9">
        <v>5.1</v>
      </c>
      <c r="Y35" s="9">
        <v>5.1</v>
      </c>
      <c r="Z35" s="9">
        <v>5.1</v>
      </c>
      <c r="AA35" s="9">
        <v>5.1</v>
      </c>
      <c r="AB35" s="9">
        <v>5.1</v>
      </c>
      <c r="AC35" s="9">
        <v>5.1</v>
      </c>
      <c r="AD35" s="9">
        <v>5.1</v>
      </c>
      <c r="AE35" s="9">
        <v>5.1</v>
      </c>
      <c r="AF35" s="9">
        <v>5.1</v>
      </c>
      <c r="AG35" s="9">
        <v>5.1</v>
      </c>
      <c r="AH35" s="9">
        <v>5.1</v>
      </c>
      <c r="AI35" s="9">
        <v>5.1</v>
      </c>
      <c r="AJ35" s="9">
        <v>5.1</v>
      </c>
      <c r="AK35" s="9">
        <v>5.1</v>
      </c>
      <c r="AL35" s="9">
        <v>5.1</v>
      </c>
      <c r="AM35" s="9">
        <v>5.1</v>
      </c>
      <c r="AN35" s="9">
        <v>5.1</v>
      </c>
      <c r="AO35" s="9">
        <v>5.1</v>
      </c>
      <c r="AP35" s="9">
        <v>5.1</v>
      </c>
      <c r="AQ35" s="9">
        <v>5.1</v>
      </c>
      <c r="AR35" s="9">
        <v>5.1</v>
      </c>
      <c r="AS35" s="9">
        <v>5.1</v>
      </c>
      <c r="AT35" s="9">
        <v>5.1</v>
      </c>
      <c r="AU35" s="9">
        <v>5.1</v>
      </c>
      <c r="AV35" s="9">
        <v>5.1</v>
      </c>
      <c r="AW35" s="9">
        <v>5.1</v>
      </c>
      <c r="AX35" s="9">
        <v>5.1</v>
      </c>
      <c r="AY35" s="9">
        <v>5.1</v>
      </c>
      <c r="AZ35" s="9">
        <v>5.1</v>
      </c>
      <c r="BA35" s="9">
        <v>5.1</v>
      </c>
      <c r="BB35" s="9">
        <v>5.1</v>
      </c>
      <c r="BC35" s="9">
        <v>5.1</v>
      </c>
      <c r="BD35" s="9">
        <v>5.1</v>
      </c>
      <c r="BE35" s="9">
        <v>5.1</v>
      </c>
      <c r="BF35" s="9">
        <v>5.1</v>
      </c>
      <c r="BG35" s="9">
        <v>5.1</v>
      </c>
      <c r="BH35" s="9">
        <v>5.1</v>
      </c>
      <c r="BI35" s="9">
        <v>5.1</v>
      </c>
      <c r="BJ35" s="9">
        <v>5.1</v>
      </c>
      <c r="BK35" s="17">
        <v>2.6</v>
      </c>
      <c r="BL35" s="9">
        <v>5.1</v>
      </c>
      <c r="BM35" s="9">
        <v>5.1</v>
      </c>
      <c r="BN35" s="9">
        <v>5.1</v>
      </c>
      <c r="BO35" s="9">
        <v>5.1</v>
      </c>
      <c r="BP35" s="9">
        <v>5.1</v>
      </c>
      <c r="BQ35" s="9">
        <v>5.1</v>
      </c>
      <c r="BR35" s="9">
        <v>5.1</v>
      </c>
      <c r="BS35" s="9">
        <v>5.1</v>
      </c>
      <c r="BT35" s="17">
        <v>2.6</v>
      </c>
      <c r="BU35" s="9">
        <v>5.1</v>
      </c>
      <c r="BV35" s="9">
        <v>5.1</v>
      </c>
      <c r="BW35" s="9">
        <v>5.1</v>
      </c>
      <c r="BX35" s="9">
        <v>5.1</v>
      </c>
      <c r="BY35" s="9">
        <v>5.1</v>
      </c>
      <c r="BZ35" s="9">
        <v>5.1</v>
      </c>
      <c r="CA35" s="17">
        <v>2.6</v>
      </c>
      <c r="CF35" s="14"/>
      <c r="CG35" s="14"/>
      <c r="CH35" s="14"/>
    </row>
    <row r="36" spans="1:86" s="9" customFormat="1" ht="11.25">
      <c r="A36" s="2"/>
      <c r="B36" s="20" t="s">
        <v>9</v>
      </c>
      <c r="C36" s="4">
        <f>SUM(D36:IV36)</f>
        <v>335.3999999999996</v>
      </c>
      <c r="D36" s="19">
        <v>2.2</v>
      </c>
      <c r="E36" s="1">
        <v>4.7</v>
      </c>
      <c r="F36" s="9">
        <v>4.7</v>
      </c>
      <c r="G36" s="9">
        <v>4.7</v>
      </c>
      <c r="H36" s="9">
        <v>4.7</v>
      </c>
      <c r="I36" s="19">
        <v>2.2</v>
      </c>
      <c r="J36" s="9">
        <v>4.7</v>
      </c>
      <c r="K36" s="9">
        <v>4.7</v>
      </c>
      <c r="L36" s="9">
        <v>4.7</v>
      </c>
      <c r="M36" s="9">
        <v>4.7</v>
      </c>
      <c r="N36" s="19">
        <v>2.2</v>
      </c>
      <c r="O36" s="9">
        <v>4.7</v>
      </c>
      <c r="P36" s="9">
        <v>4.7</v>
      </c>
      <c r="Q36" s="9">
        <v>4.7</v>
      </c>
      <c r="R36" s="9">
        <v>4.7</v>
      </c>
      <c r="S36" s="9">
        <v>4.7</v>
      </c>
      <c r="T36" s="9">
        <v>4.7</v>
      </c>
      <c r="U36" s="9">
        <v>4.7</v>
      </c>
      <c r="V36" s="9">
        <v>4.7</v>
      </c>
      <c r="W36" s="9">
        <v>4.7</v>
      </c>
      <c r="X36" s="9">
        <v>4.7</v>
      </c>
      <c r="Y36" s="9">
        <v>4.7</v>
      </c>
      <c r="Z36" s="9">
        <v>4.7</v>
      </c>
      <c r="AA36" s="9">
        <v>4.7</v>
      </c>
      <c r="AB36" s="9">
        <v>4.7</v>
      </c>
      <c r="AC36" s="9">
        <v>4.7</v>
      </c>
      <c r="AD36" s="9">
        <v>4.7</v>
      </c>
      <c r="AE36" s="9">
        <v>4.7</v>
      </c>
      <c r="AF36" s="9">
        <v>4.7</v>
      </c>
      <c r="AG36" s="9">
        <v>4.7</v>
      </c>
      <c r="AH36" s="9">
        <v>4.7</v>
      </c>
      <c r="AI36" s="9">
        <v>4.7</v>
      </c>
      <c r="AJ36" s="9">
        <v>4.7</v>
      </c>
      <c r="AK36" s="9">
        <v>4.7</v>
      </c>
      <c r="AL36" s="9">
        <v>4.7</v>
      </c>
      <c r="AM36" s="9">
        <v>4.7</v>
      </c>
      <c r="AN36" s="9">
        <v>4.7</v>
      </c>
      <c r="AO36" s="9">
        <v>4.7</v>
      </c>
      <c r="AP36" s="9">
        <v>4.7</v>
      </c>
      <c r="AQ36" s="9">
        <v>4.7</v>
      </c>
      <c r="AR36" s="9">
        <v>4.7</v>
      </c>
      <c r="AS36" s="9">
        <v>4.7</v>
      </c>
      <c r="AT36" s="9">
        <v>4.7</v>
      </c>
      <c r="AU36" s="9">
        <v>4.7</v>
      </c>
      <c r="AV36" s="9">
        <v>4.7</v>
      </c>
      <c r="AW36" s="9">
        <v>4.7</v>
      </c>
      <c r="AX36" s="9">
        <v>4.7</v>
      </c>
      <c r="AY36" s="9">
        <v>4.7</v>
      </c>
      <c r="AZ36" s="9">
        <v>4.7</v>
      </c>
      <c r="BA36" s="9">
        <v>4.7</v>
      </c>
      <c r="BB36" s="9">
        <v>4.7</v>
      </c>
      <c r="BC36" s="9">
        <v>4.7</v>
      </c>
      <c r="BD36" s="9">
        <v>4.7</v>
      </c>
      <c r="BE36" s="9">
        <v>4.7</v>
      </c>
      <c r="BF36" s="9">
        <v>4.7</v>
      </c>
      <c r="BG36" s="9">
        <v>4.7</v>
      </c>
      <c r="BH36" s="9">
        <v>4.7</v>
      </c>
      <c r="BI36" s="9">
        <v>4.7</v>
      </c>
      <c r="BJ36" s="9">
        <v>4.7</v>
      </c>
      <c r="BL36" s="9">
        <v>4.7</v>
      </c>
      <c r="BM36" s="9">
        <v>4.7</v>
      </c>
      <c r="BN36" s="9">
        <v>4.7</v>
      </c>
      <c r="BO36" s="9">
        <v>4.7</v>
      </c>
      <c r="BP36" s="9">
        <v>4.7</v>
      </c>
      <c r="BQ36" s="9">
        <v>4.7</v>
      </c>
      <c r="BR36" s="9">
        <v>4.7</v>
      </c>
      <c r="BS36" s="9">
        <v>4.7</v>
      </c>
      <c r="BU36" s="9">
        <v>4.7</v>
      </c>
      <c r="BV36" s="9">
        <v>4.7</v>
      </c>
      <c r="BW36" s="9">
        <v>4.7</v>
      </c>
      <c r="BX36" s="9">
        <v>4.7</v>
      </c>
      <c r="BY36" s="9">
        <v>4.7</v>
      </c>
      <c r="BZ36" s="17">
        <v>4.5</v>
      </c>
      <c r="CF36" s="14"/>
      <c r="CG36" s="14"/>
      <c r="CH36" s="14"/>
    </row>
    <row r="39" spans="13:51" ht="11.25">
      <c r="M39" s="24" t="s">
        <v>12</v>
      </c>
      <c r="Q39" s="24" t="s">
        <v>13</v>
      </c>
      <c r="AV39" s="24" t="s">
        <v>12</v>
      </c>
      <c r="AY39" s="24" t="s">
        <v>13</v>
      </c>
    </row>
    <row r="40" spans="12:14" ht="11.25">
      <c r="L40" s="24">
        <v>11</v>
      </c>
      <c r="M40" s="25">
        <v>0.19930555555555554</v>
      </c>
      <c r="N40" s="25">
        <v>0.2</v>
      </c>
    </row>
    <row r="41" spans="12:49" ht="11.25">
      <c r="L41" s="24">
        <v>15</v>
      </c>
      <c r="M41" s="25">
        <v>0.2027777777777778</v>
      </c>
      <c r="N41" s="25">
        <v>0.2034722222222222</v>
      </c>
      <c r="AU41" s="24">
        <v>11</v>
      </c>
      <c r="AV41" s="25">
        <v>0.6868055555555556</v>
      </c>
      <c r="AW41" s="25">
        <v>0.7</v>
      </c>
    </row>
    <row r="42" spans="12:52" ht="11.25">
      <c r="L42" s="24">
        <v>15</v>
      </c>
      <c r="M42" s="25">
        <v>0.20833333333333334</v>
      </c>
      <c r="N42" s="25">
        <v>0.2173611111111111</v>
      </c>
      <c r="AU42" s="24">
        <v>15</v>
      </c>
      <c r="AV42" s="26">
        <v>0.6916666666666668</v>
      </c>
      <c r="AW42" s="26">
        <v>0.7152777777777778</v>
      </c>
      <c r="AX42" s="24">
        <v>15</v>
      </c>
      <c r="AY42" s="25">
        <v>0.7020833333333334</v>
      </c>
      <c r="AZ42" s="27">
        <v>0.7048611111111112</v>
      </c>
    </row>
    <row r="43" spans="12:52" ht="11.25">
      <c r="L43" s="24">
        <v>11</v>
      </c>
      <c r="M43" s="25">
        <v>0.21875</v>
      </c>
      <c r="N43" s="25">
        <v>0.22083333333333333</v>
      </c>
      <c r="AU43" s="24">
        <v>11</v>
      </c>
      <c r="AV43" s="26">
        <v>0.6972222222222222</v>
      </c>
      <c r="AW43" s="26">
        <v>0.7208333333333332</v>
      </c>
      <c r="AX43" s="24">
        <v>11</v>
      </c>
      <c r="AY43" s="25">
        <v>0.7076388888888888</v>
      </c>
      <c r="AZ43" s="25">
        <v>0.7104166666666666</v>
      </c>
    </row>
    <row r="44" spans="12:52" ht="11.25">
      <c r="L44" s="24">
        <v>15</v>
      </c>
      <c r="M44" s="25">
        <v>0.22916666666666666</v>
      </c>
      <c r="N44" s="25">
        <v>0.23125</v>
      </c>
      <c r="AU44" s="24">
        <v>15</v>
      </c>
      <c r="AV44" s="26">
        <v>0.7125</v>
      </c>
      <c r="AW44" s="26">
        <v>0.736111111111111</v>
      </c>
      <c r="AX44" s="24">
        <v>15</v>
      </c>
      <c r="AY44" s="25">
        <v>0.7229166666666667</v>
      </c>
      <c r="AZ44" s="25">
        <v>0.7256944444444444</v>
      </c>
    </row>
    <row r="45" spans="12:52" ht="11.25">
      <c r="L45" s="24">
        <v>11</v>
      </c>
      <c r="M45" s="25">
        <v>0.23958333333333334</v>
      </c>
      <c r="N45" s="25">
        <v>0.24166666666666667</v>
      </c>
      <c r="AU45" s="24">
        <v>11</v>
      </c>
      <c r="AV45" s="26">
        <v>0.7180555555555554</v>
      </c>
      <c r="AW45" s="26">
        <v>0.7416666666666665</v>
      </c>
      <c r="AX45" s="24">
        <v>11</v>
      </c>
      <c r="AY45" s="25">
        <v>0.7284722222222221</v>
      </c>
      <c r="AZ45" s="25">
        <v>0.73125</v>
      </c>
    </row>
    <row r="46" spans="12:52" ht="11.25">
      <c r="L46" s="24">
        <v>15</v>
      </c>
      <c r="M46" s="25">
        <v>0.24305555555555555</v>
      </c>
      <c r="N46" s="25">
        <v>0.24513888888888888</v>
      </c>
      <c r="AU46" s="24">
        <v>15</v>
      </c>
      <c r="AV46" s="26">
        <v>0.7333333333333333</v>
      </c>
      <c r="AW46" s="26">
        <v>0.7569444444444443</v>
      </c>
      <c r="AX46" s="24">
        <v>15</v>
      </c>
      <c r="AY46" s="25">
        <v>0.74375</v>
      </c>
      <c r="AZ46" s="25">
        <v>0.7465277777777777</v>
      </c>
    </row>
    <row r="47" spans="12:52" ht="11.25">
      <c r="L47" s="24">
        <v>15</v>
      </c>
      <c r="M47" s="25">
        <v>0.2569444444444444</v>
      </c>
      <c r="N47" s="25">
        <v>0.25902777777777775</v>
      </c>
      <c r="AU47" s="24">
        <v>11</v>
      </c>
      <c r="AV47" s="26">
        <v>0.7388888888888887</v>
      </c>
      <c r="AW47" s="26">
        <v>0.7625</v>
      </c>
      <c r="AX47" s="24">
        <v>11</v>
      </c>
      <c r="AY47" s="25">
        <v>0.7493055555555553</v>
      </c>
      <c r="AZ47" s="25">
        <v>0.7520833333333331</v>
      </c>
    </row>
    <row r="48" spans="12:52" ht="11.25">
      <c r="L48" s="24">
        <v>11</v>
      </c>
      <c r="M48" s="25">
        <v>0.2604166666666667</v>
      </c>
      <c r="N48" s="25">
        <v>0.2625</v>
      </c>
      <c r="AU48" s="24">
        <v>15</v>
      </c>
      <c r="AV48" s="26">
        <v>0.7541666666666665</v>
      </c>
      <c r="AW48" s="26">
        <v>0.7777777777777776</v>
      </c>
      <c r="AX48" s="24">
        <v>15</v>
      </c>
      <c r="AY48" s="25">
        <v>0.7645833333333332</v>
      </c>
      <c r="AZ48" s="25">
        <v>0.7673611111111109</v>
      </c>
    </row>
    <row r="49" spans="12:52" ht="11.25">
      <c r="L49" s="24">
        <v>15</v>
      </c>
      <c r="M49" s="25">
        <v>0.26944444444444443</v>
      </c>
      <c r="N49" s="25">
        <v>0.27291666666666664</v>
      </c>
      <c r="AU49" s="24">
        <v>11</v>
      </c>
      <c r="AV49" s="26">
        <v>0.759722222222222</v>
      </c>
      <c r="AW49" s="26">
        <v>0.783333333333333</v>
      </c>
      <c r="AX49" s="24">
        <v>11</v>
      </c>
      <c r="AY49" s="25">
        <v>0.7701388888888886</v>
      </c>
      <c r="AZ49" s="25">
        <v>0.7729166666666664</v>
      </c>
    </row>
    <row r="50" spans="12:49" ht="11.25">
      <c r="L50" s="24">
        <v>15</v>
      </c>
      <c r="M50" s="25">
        <v>0.2708333333333333</v>
      </c>
      <c r="N50" s="25">
        <v>0.28680555555555554</v>
      </c>
      <c r="P50" s="24">
        <v>11</v>
      </c>
      <c r="Q50" s="25">
        <v>0.28125</v>
      </c>
      <c r="R50" s="25">
        <v>0.2833333333333333</v>
      </c>
      <c r="AU50" s="24">
        <v>15</v>
      </c>
      <c r="AV50" s="27">
        <v>0.775</v>
      </c>
      <c r="AW50" s="27">
        <v>0.7881944444444442</v>
      </c>
    </row>
    <row r="51" spans="12:49" ht="11.25">
      <c r="L51" s="24">
        <v>15</v>
      </c>
      <c r="M51" s="25">
        <v>0.2847222222222222</v>
      </c>
      <c r="N51" s="25">
        <v>0.2986111111111111</v>
      </c>
      <c r="AU51" s="24">
        <v>11</v>
      </c>
      <c r="AV51" s="27">
        <v>0.7805555555555552</v>
      </c>
      <c r="AW51" s="27">
        <v>0.79375</v>
      </c>
    </row>
    <row r="52" spans="12:49" ht="11.25">
      <c r="L52" s="24">
        <v>15</v>
      </c>
      <c r="M52" s="25">
        <v>0.2986111111111111</v>
      </c>
      <c r="N52" s="25">
        <v>0.3090277777777778</v>
      </c>
      <c r="P52" s="24">
        <v>11</v>
      </c>
      <c r="Q52" s="25">
        <v>0.3020833333333333</v>
      </c>
      <c r="R52" s="25">
        <v>0.30416666666666664</v>
      </c>
      <c r="AU52" s="24">
        <v>15</v>
      </c>
      <c r="AV52" s="27">
        <v>0.7854166666666664</v>
      </c>
      <c r="AW52" s="27">
        <v>0.7986111111111108</v>
      </c>
    </row>
    <row r="53" spans="12:52" ht="11.25">
      <c r="L53" s="24">
        <v>15</v>
      </c>
      <c r="M53" s="25">
        <v>0.3125</v>
      </c>
      <c r="N53" s="25">
        <v>0.3194444444444445</v>
      </c>
      <c r="AU53" s="24">
        <v>11</v>
      </c>
      <c r="AV53" s="25">
        <v>0.7909722222222219</v>
      </c>
      <c r="AW53" s="25">
        <v>0.8041666666666663</v>
      </c>
      <c r="AX53" s="24">
        <v>15</v>
      </c>
      <c r="AY53" s="25">
        <v>0.7958333333333331</v>
      </c>
      <c r="AZ53" s="25">
        <v>0.7965277777777778</v>
      </c>
    </row>
    <row r="54" spans="12:52" ht="11.25">
      <c r="L54" s="24">
        <v>11</v>
      </c>
      <c r="M54" s="27">
        <v>0.32222222222222224</v>
      </c>
      <c r="N54" s="25">
        <v>0.325</v>
      </c>
      <c r="AU54" s="24">
        <v>11</v>
      </c>
      <c r="AV54" s="25">
        <v>0.8013888888888885</v>
      </c>
      <c r="AW54" s="25">
        <v>0.8145833333333329</v>
      </c>
      <c r="AX54" s="24">
        <v>15</v>
      </c>
      <c r="AY54" s="25">
        <v>0.80625</v>
      </c>
      <c r="AZ54" s="25">
        <v>0.8090277777777775</v>
      </c>
    </row>
    <row r="55" spans="12:52" ht="11.25">
      <c r="L55" s="24">
        <v>15</v>
      </c>
      <c r="M55" s="25">
        <v>0.32569444444444445</v>
      </c>
      <c r="N55" s="25">
        <v>0.32986111111111116</v>
      </c>
      <c r="AU55" s="24">
        <v>11</v>
      </c>
      <c r="AV55" s="25">
        <v>0.8118055555555551</v>
      </c>
      <c r="AW55" s="25">
        <v>0.825</v>
      </c>
      <c r="AX55" s="24">
        <v>15</v>
      </c>
      <c r="AY55" s="25">
        <v>0.8166666666666663</v>
      </c>
      <c r="AZ55" s="25">
        <v>0.8194444444444441</v>
      </c>
    </row>
    <row r="56" spans="12:49" ht="11.25">
      <c r="L56" s="24">
        <v>15</v>
      </c>
      <c r="M56" s="27">
        <v>0.32708333333333334</v>
      </c>
      <c r="N56" s="27">
        <v>0.34027777777777785</v>
      </c>
      <c r="AU56" s="24">
        <v>11</v>
      </c>
      <c r="AV56" s="25">
        <v>0.8222222222222217</v>
      </c>
      <c r="AW56" s="25">
        <v>0.8263888888888888</v>
      </c>
    </row>
    <row r="57" spans="12:49" ht="11.25">
      <c r="L57" s="24">
        <v>15</v>
      </c>
      <c r="M57" s="27">
        <v>0.3375</v>
      </c>
      <c r="N57" s="27">
        <v>0.35069444444444453</v>
      </c>
      <c r="AU57" s="24">
        <v>15</v>
      </c>
      <c r="AV57" s="25">
        <v>0.827083333333333</v>
      </c>
      <c r="AW57" s="25">
        <v>0.8298611111111107</v>
      </c>
    </row>
    <row r="58" spans="12:49" ht="11.25">
      <c r="L58" s="24">
        <v>11</v>
      </c>
      <c r="M58" s="26">
        <v>0.3430555555555555</v>
      </c>
      <c r="N58" s="26">
        <v>0.3666666666666667</v>
      </c>
      <c r="P58" s="24">
        <v>11</v>
      </c>
      <c r="Q58" s="25">
        <v>0.3444444444444445</v>
      </c>
      <c r="R58" s="27">
        <v>0.3458333333333334</v>
      </c>
      <c r="AU58" s="24">
        <v>11</v>
      </c>
      <c r="AV58" s="25">
        <v>0.8326388888888884</v>
      </c>
      <c r="AW58" s="25">
        <v>0.8368055555555555</v>
      </c>
    </row>
    <row r="59" spans="12:49" ht="11.25">
      <c r="L59" s="24">
        <v>15</v>
      </c>
      <c r="M59" s="26">
        <v>0.3479166666666667</v>
      </c>
      <c r="N59" s="26">
        <v>0.3715277777777779</v>
      </c>
      <c r="P59" s="24">
        <v>11</v>
      </c>
      <c r="Q59" s="25">
        <v>0.3534722222222222</v>
      </c>
      <c r="R59" s="25">
        <v>0.35625</v>
      </c>
      <c r="AU59" s="24">
        <v>15</v>
      </c>
      <c r="AV59" s="25">
        <v>0.8375</v>
      </c>
      <c r="AW59" s="25">
        <v>0.842361111111111</v>
      </c>
    </row>
    <row r="60" spans="16:49" ht="11.25">
      <c r="P60" s="24">
        <v>15</v>
      </c>
      <c r="Q60" s="25">
        <v>0.3583333333333334</v>
      </c>
      <c r="R60" s="25">
        <v>0.3611111111111112</v>
      </c>
      <c r="AU60" s="24">
        <v>11</v>
      </c>
      <c r="AV60" s="25">
        <v>0.843055555555555</v>
      </c>
      <c r="AW60" s="25">
        <v>0.8472222222222222</v>
      </c>
    </row>
    <row r="61" spans="12:49" ht="11.25">
      <c r="L61" s="24">
        <v>11</v>
      </c>
      <c r="M61" s="26">
        <v>0.3638888888888889</v>
      </c>
      <c r="N61" s="26">
        <v>0.3875</v>
      </c>
      <c r="P61" s="24">
        <v>11</v>
      </c>
      <c r="Q61" s="25">
        <v>0.37430555555555556</v>
      </c>
      <c r="R61" s="25">
        <v>0.3770833333333334</v>
      </c>
      <c r="AU61" s="24">
        <v>15</v>
      </c>
      <c r="AV61" s="25">
        <v>0.8479166666666662</v>
      </c>
      <c r="AW61" s="25">
        <v>0.85625</v>
      </c>
    </row>
    <row r="62" spans="12:52" ht="11.25">
      <c r="L62" s="24">
        <v>15</v>
      </c>
      <c r="M62" s="26">
        <v>0.36875</v>
      </c>
      <c r="N62" s="26">
        <v>0.39236111111111127</v>
      </c>
      <c r="P62" s="24">
        <v>15</v>
      </c>
      <c r="Q62" s="25">
        <v>0.37916666666666676</v>
      </c>
      <c r="R62" s="25">
        <v>0.3819444444444446</v>
      </c>
      <c r="AU62" s="24">
        <v>15</v>
      </c>
      <c r="AV62" s="25">
        <v>0.8583333333333328</v>
      </c>
      <c r="AW62" s="25">
        <v>0.8701388888888887</v>
      </c>
      <c r="AZ62" s="25"/>
    </row>
    <row r="63" spans="12:52" ht="11.25">
      <c r="L63" s="28">
        <v>11</v>
      </c>
      <c r="M63" s="26">
        <v>0.38472222222222224</v>
      </c>
      <c r="N63" s="26">
        <v>0.40833333333333344</v>
      </c>
      <c r="P63" s="24">
        <v>11</v>
      </c>
      <c r="Q63" s="25">
        <v>0.39513888888888893</v>
      </c>
      <c r="R63" s="25">
        <v>0.39791666666666675</v>
      </c>
      <c r="AU63" s="24">
        <v>15</v>
      </c>
      <c r="AV63" s="25">
        <v>0.8680555555555555</v>
      </c>
      <c r="AW63" s="25">
        <v>0.8840277777777775</v>
      </c>
      <c r="AZ63" s="25"/>
    </row>
    <row r="64" spans="12:52" ht="11.25">
      <c r="L64" s="24">
        <v>15</v>
      </c>
      <c r="M64" s="26">
        <v>0.38958333333333345</v>
      </c>
      <c r="N64" s="26">
        <v>0.41319444444444464</v>
      </c>
      <c r="P64" s="24">
        <v>15</v>
      </c>
      <c r="Q64" s="25">
        <v>0.4</v>
      </c>
      <c r="R64" s="25">
        <v>0.40277777777777796</v>
      </c>
      <c r="AU64" s="24">
        <v>15</v>
      </c>
      <c r="AV64" s="25">
        <v>0.8819444444444443</v>
      </c>
      <c r="AW64" s="25">
        <v>0.8979166666666664</v>
      </c>
      <c r="AX64" s="24">
        <v>15</v>
      </c>
      <c r="AY64" s="25">
        <v>0.8958333333333331</v>
      </c>
      <c r="AZ64" s="25">
        <v>0.8965277777777777</v>
      </c>
    </row>
    <row r="65" spans="12:49" ht="11.25">
      <c r="L65" s="24">
        <v>11</v>
      </c>
      <c r="M65" s="26">
        <v>0.4055555555555556</v>
      </c>
      <c r="N65" s="26">
        <v>0.4291666666666667</v>
      </c>
      <c r="P65" s="24">
        <v>11</v>
      </c>
      <c r="Q65" s="25">
        <v>0.4159722222222223</v>
      </c>
      <c r="R65" s="25">
        <v>0.41875</v>
      </c>
      <c r="AU65" s="24">
        <v>15</v>
      </c>
      <c r="AV65" s="25">
        <v>0.909722222222222</v>
      </c>
      <c r="AW65" s="25">
        <v>0.9118055555555552</v>
      </c>
    </row>
    <row r="66" spans="12:18" ht="11.25">
      <c r="L66" s="28">
        <v>15</v>
      </c>
      <c r="M66" s="26">
        <v>0.4104166666666668</v>
      </c>
      <c r="N66" s="26">
        <v>0.434027777777778</v>
      </c>
      <c r="P66" s="24">
        <v>15</v>
      </c>
      <c r="Q66" s="27">
        <v>0.4208333333333335</v>
      </c>
      <c r="R66" s="25">
        <v>0.4236111111111113</v>
      </c>
    </row>
    <row r="67" spans="12:14" ht="11.25">
      <c r="L67" s="24">
        <v>11</v>
      </c>
      <c r="M67" s="27">
        <v>0.426388888888889</v>
      </c>
      <c r="N67" s="27">
        <v>0.4395833333333334</v>
      </c>
    </row>
    <row r="68" spans="12:14" ht="11.25">
      <c r="L68" s="24">
        <v>15</v>
      </c>
      <c r="M68" s="27">
        <v>0.43125</v>
      </c>
      <c r="N68" s="27">
        <v>0.4444444444444447</v>
      </c>
    </row>
    <row r="69" spans="13:14" ht="11.25">
      <c r="M69" s="27"/>
      <c r="N69" s="27"/>
    </row>
    <row r="70" ht="11.25">
      <c r="J70" s="25"/>
    </row>
    <row r="71" ht="11.25">
      <c r="J71" s="25"/>
    </row>
    <row r="72" ht="11.25">
      <c r="J72" s="2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SITmP</cp:lastModifiedBy>
  <dcterms:created xsi:type="dcterms:W3CDTF">2008-03-22T13:56:18Z</dcterms:created>
  <dcterms:modified xsi:type="dcterms:W3CDTF">2009-10-12T07:10:40Z</dcterms:modified>
  <cp:category/>
  <cp:version/>
  <cp:contentType/>
  <cp:contentStatus/>
</cp:coreProperties>
</file>