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<sst xmlns="http://schemas.openxmlformats.org/spreadsheetml/2006/main" count="168" uniqueCount="14">
  <si>
    <t>datum</t>
  </si>
  <si>
    <t>spoj</t>
  </si>
  <si>
    <t>tržba</t>
  </si>
  <si>
    <t>km</t>
  </si>
  <si>
    <t>po dálnici</t>
  </si>
  <si>
    <t>vjezd Florenc</t>
  </si>
  <si>
    <t>celkem Kč</t>
  </si>
  <si>
    <t>celkem km</t>
  </si>
  <si>
    <t>náklady na 1 km</t>
  </si>
  <si>
    <t>mzda řidiče</t>
  </si>
  <si>
    <t>mýto</t>
  </si>
  <si>
    <t>CELKEM</t>
  </si>
  <si>
    <t>zisk</t>
  </si>
  <si>
    <t>počet dní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</si>
</sst>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1" fillId="2" borderId="0" xfId="0" applyNumberFormat="1" applyFont="1" applyFill="1" applyAlignment="1">
      <alignment/>
    </xf>
    <xf numFmtId="6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3" ht="11.25">
      <c r="A1" s="1" t="s">
        <v>8</v>
      </c>
      <c r="C1" s="3">
        <v>9</v>
      </c>
    </row>
    <row r="2" spans="1:10" ht="11.25">
      <c r="A2" s="1" t="s">
        <v>10</v>
      </c>
      <c r="C2" s="8">
        <v>151.11</v>
      </c>
      <c r="I2" s="7" t="s">
        <v>11</v>
      </c>
      <c r="J2" s="1" t="s">
        <v>13</v>
      </c>
    </row>
    <row r="3" spans="8:10" ht="11.25">
      <c r="H3" s="1" t="s">
        <v>12</v>
      </c>
      <c r="I3" s="1">
        <f>SUM(I5:I1000)</f>
        <v>10770.640000000001</v>
      </c>
      <c r="J3" s="1">
        <f>SUM(J5:J1000)</f>
        <v>15</v>
      </c>
    </row>
    <row r="6" spans="1:7" s="7" customFormat="1" ht="11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9</v>
      </c>
    </row>
    <row r="7" spans="1:6" ht="11.25">
      <c r="A7" s="2">
        <v>39155</v>
      </c>
      <c r="B7" s="1">
        <v>2</v>
      </c>
      <c r="C7" s="1">
        <v>780</v>
      </c>
      <c r="D7" s="1">
        <v>97</v>
      </c>
      <c r="E7" s="1">
        <v>1</v>
      </c>
      <c r="F7" s="1">
        <v>1</v>
      </c>
    </row>
    <row r="8" spans="2:5" ht="11.25">
      <c r="B8" s="1">
        <v>13</v>
      </c>
      <c r="C8" s="1">
        <v>1400</v>
      </c>
      <c r="D8" s="1">
        <v>97</v>
      </c>
      <c r="E8" s="1">
        <v>1</v>
      </c>
    </row>
    <row r="9" spans="2:6" ht="11.25">
      <c r="B9" s="1">
        <v>42</v>
      </c>
      <c r="C9" s="1">
        <v>1450</v>
      </c>
      <c r="D9" s="1">
        <v>97</v>
      </c>
      <c r="E9" s="1">
        <v>1</v>
      </c>
      <c r="F9" s="1">
        <v>1</v>
      </c>
    </row>
    <row r="10" spans="2:5" ht="11.25">
      <c r="B10" s="1">
        <v>61</v>
      </c>
      <c r="C10" s="1">
        <v>1607</v>
      </c>
      <c r="D10" s="1">
        <v>97</v>
      </c>
      <c r="E10" s="1">
        <v>1</v>
      </c>
    </row>
    <row r="11" spans="2:6" ht="11.25">
      <c r="B11" s="1">
        <v>80</v>
      </c>
      <c r="C11" s="1">
        <v>537</v>
      </c>
      <c r="D11" s="1">
        <v>97</v>
      </c>
      <c r="E11" s="1">
        <v>1</v>
      </c>
      <c r="F11" s="1">
        <v>1</v>
      </c>
    </row>
    <row r="12" spans="2:5" ht="11.25">
      <c r="B12" s="1">
        <v>97</v>
      </c>
      <c r="C12" s="1">
        <v>770</v>
      </c>
      <c r="D12" s="1">
        <v>97</v>
      </c>
      <c r="E12" s="1">
        <v>1</v>
      </c>
    </row>
    <row r="13" spans="1:6" ht="11.25">
      <c r="A13" s="1" t="s">
        <v>7</v>
      </c>
      <c r="D13" s="1">
        <f>SUM(D7:D12)</f>
        <v>582</v>
      </c>
      <c r="E13" s="1">
        <f>SUM(E7:E12)</f>
        <v>6</v>
      </c>
      <c r="F13" s="1">
        <f>SUM(F7:F12)</f>
        <v>3</v>
      </c>
    </row>
    <row r="14" spans="1:10" ht="11.25">
      <c r="A14" s="1" t="s">
        <v>6</v>
      </c>
      <c r="C14" s="4">
        <f>SUM(C7:C12)</f>
        <v>6544</v>
      </c>
      <c r="D14" s="5">
        <f>D13*C1</f>
        <v>5238</v>
      </c>
      <c r="E14" s="6">
        <f>E13*151.11</f>
        <v>906.6600000000001</v>
      </c>
      <c r="F14" s="5">
        <f>F13*270</f>
        <v>810</v>
      </c>
      <c r="G14" s="5">
        <v>1000</v>
      </c>
      <c r="I14" s="3">
        <f>C14-D14-E14-F14-G14</f>
        <v>-1410.66</v>
      </c>
      <c r="J14" s="1">
        <v>1</v>
      </c>
    </row>
    <row r="16" spans="1:7" s="7" customFormat="1" ht="11.25">
      <c r="A16" s="7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7" t="s">
        <v>9</v>
      </c>
    </row>
    <row r="17" spans="1:6" ht="11.25">
      <c r="A17" s="2">
        <v>39166</v>
      </c>
      <c r="B17" s="1">
        <v>26</v>
      </c>
      <c r="C17" s="1">
        <v>1482</v>
      </c>
      <c r="D17" s="1">
        <v>97</v>
      </c>
      <c r="E17" s="1">
        <v>1</v>
      </c>
      <c r="F17" s="1">
        <v>1</v>
      </c>
    </row>
    <row r="18" spans="2:5" ht="11.25">
      <c r="B18" s="1">
        <v>33</v>
      </c>
      <c r="C18" s="1">
        <v>1836</v>
      </c>
      <c r="D18" s="1">
        <v>143</v>
      </c>
      <c r="E18" s="1">
        <v>1</v>
      </c>
    </row>
    <row r="19" spans="2:6" ht="11.25">
      <c r="B19" s="1">
        <v>88</v>
      </c>
      <c r="C19" s="1">
        <v>3232</v>
      </c>
      <c r="D19" s="1">
        <v>143</v>
      </c>
      <c r="E19" s="1">
        <v>1</v>
      </c>
      <c r="F19" s="1">
        <v>1</v>
      </c>
    </row>
    <row r="20" spans="2:5" ht="11.25">
      <c r="B20" s="1">
        <v>103</v>
      </c>
      <c r="C20" s="1">
        <v>677</v>
      </c>
      <c r="D20" s="1">
        <v>97</v>
      </c>
      <c r="E20" s="1">
        <v>1</v>
      </c>
    </row>
    <row r="21" spans="1:6" ht="11.25">
      <c r="A21" s="1" t="s">
        <v>7</v>
      </c>
      <c r="D21" s="1">
        <f>SUM(D17:D20)</f>
        <v>480</v>
      </c>
      <c r="E21" s="1">
        <f>SUM(E17:E20)</f>
        <v>4</v>
      </c>
      <c r="F21" s="1">
        <f>SUM(F17:F20)</f>
        <v>2</v>
      </c>
    </row>
    <row r="22" spans="1:10" ht="11.25">
      <c r="A22" s="1" t="s">
        <v>6</v>
      </c>
      <c r="C22" s="4">
        <f>SUM(C17:C20)</f>
        <v>7227</v>
      </c>
      <c r="D22" s="5">
        <f>D21*C1</f>
        <v>4320</v>
      </c>
      <c r="E22" s="6">
        <f>E21*151.11</f>
        <v>604.44</v>
      </c>
      <c r="F22" s="5">
        <f>F21*270</f>
        <v>540</v>
      </c>
      <c r="G22" s="5">
        <v>1000</v>
      </c>
      <c r="I22" s="3">
        <f>C22-D22-E22-F22-G22</f>
        <v>762.56</v>
      </c>
      <c r="J22" s="1">
        <v>1</v>
      </c>
    </row>
    <row r="24" spans="1:7" s="7" customFormat="1" ht="11.2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9</v>
      </c>
    </row>
    <row r="25" spans="1:7" ht="11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9</v>
      </c>
    </row>
    <row r="26" spans="1:6" ht="11.25">
      <c r="A26" s="2">
        <v>39533</v>
      </c>
      <c r="B26" s="1">
        <v>2</v>
      </c>
      <c r="C26" s="1">
        <v>2405</v>
      </c>
      <c r="D26" s="1">
        <v>97</v>
      </c>
      <c r="E26" s="1">
        <v>1</v>
      </c>
      <c r="F26" s="1">
        <v>1</v>
      </c>
    </row>
    <row r="27" spans="2:5" ht="11.25">
      <c r="B27" s="1">
        <v>13</v>
      </c>
      <c r="C27" s="1">
        <v>1452.5</v>
      </c>
      <c r="D27" s="1">
        <v>97</v>
      </c>
      <c r="E27" s="1">
        <v>1</v>
      </c>
    </row>
    <row r="28" spans="2:4" ht="11.25">
      <c r="B28" s="1">
        <v>21</v>
      </c>
      <c r="C28" s="1">
        <v>1256</v>
      </c>
      <c r="D28" s="1">
        <v>46</v>
      </c>
    </row>
    <row r="29" spans="2:6" ht="11.25">
      <c r="B29" s="1">
        <v>50</v>
      </c>
      <c r="C29" s="1">
        <v>949</v>
      </c>
      <c r="D29" s="1">
        <v>143</v>
      </c>
      <c r="E29" s="1">
        <v>1</v>
      </c>
      <c r="F29" s="1">
        <v>1</v>
      </c>
    </row>
    <row r="30" spans="2:5" ht="11.25">
      <c r="B30" s="1">
        <v>107</v>
      </c>
      <c r="C30" s="1">
        <v>801.5</v>
      </c>
      <c r="D30" s="1">
        <v>97</v>
      </c>
      <c r="E30" s="1">
        <v>1</v>
      </c>
    </row>
    <row r="31" spans="2:6" ht="11.25">
      <c r="B31" s="1">
        <v>80</v>
      </c>
      <c r="C31" s="1">
        <v>1996.5</v>
      </c>
      <c r="D31" s="1">
        <v>97</v>
      </c>
      <c r="E31" s="1">
        <v>1</v>
      </c>
      <c r="F31" s="1">
        <v>1</v>
      </c>
    </row>
    <row r="32" spans="2:5" ht="11.25">
      <c r="B32" s="1">
        <v>97</v>
      </c>
      <c r="C32" s="1">
        <v>1931</v>
      </c>
      <c r="D32" s="1">
        <v>97</v>
      </c>
      <c r="E32" s="1">
        <v>1</v>
      </c>
    </row>
    <row r="33" spans="1:6" ht="11.25">
      <c r="A33" s="1" t="s">
        <v>7</v>
      </c>
      <c r="D33" s="1">
        <f>SUM(D26:D32)</f>
        <v>674</v>
      </c>
      <c r="E33" s="1">
        <f>SUM(E26:E32)</f>
        <v>6</v>
      </c>
      <c r="F33" s="1">
        <f>SUM(F26:F32)</f>
        <v>3</v>
      </c>
    </row>
    <row r="34" spans="1:10" ht="11.25">
      <c r="A34" s="1" t="s">
        <v>6</v>
      </c>
      <c r="C34" s="4">
        <f>SUM(C26:C32)</f>
        <v>10791.5</v>
      </c>
      <c r="D34" s="5">
        <f>D33*C1</f>
        <v>6066</v>
      </c>
      <c r="E34" s="6">
        <f>E33*151.11</f>
        <v>906.6600000000001</v>
      </c>
      <c r="F34" s="5">
        <f>F33*270</f>
        <v>810</v>
      </c>
      <c r="G34" s="5">
        <v>1000</v>
      </c>
      <c r="I34" s="3">
        <f>C34-D34-E34-F34-G34</f>
        <v>2008.8400000000001</v>
      </c>
      <c r="J34" s="1">
        <v>1</v>
      </c>
    </row>
    <row r="36" spans="1:7" s="7" customFormat="1" ht="11.25">
      <c r="A36" s="7" t="s">
        <v>0</v>
      </c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9</v>
      </c>
    </row>
    <row r="37" spans="1:7" ht="11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9</v>
      </c>
    </row>
    <row r="38" spans="1:6" ht="11.25">
      <c r="A38" s="2">
        <v>39168</v>
      </c>
      <c r="B38" s="1">
        <v>2</v>
      </c>
      <c r="C38" s="1">
        <v>1125</v>
      </c>
      <c r="D38" s="1">
        <v>97</v>
      </c>
      <c r="E38" s="1">
        <v>1</v>
      </c>
      <c r="F38" s="1">
        <v>1</v>
      </c>
    </row>
    <row r="39" spans="2:5" ht="11.25">
      <c r="B39" s="1">
        <v>13</v>
      </c>
      <c r="C39" s="1">
        <v>2332.5</v>
      </c>
      <c r="D39" s="1">
        <v>97</v>
      </c>
      <c r="E39" s="1">
        <v>1</v>
      </c>
    </row>
    <row r="40" spans="2:4" ht="11.25">
      <c r="B40" s="1">
        <v>25</v>
      </c>
      <c r="C40" s="1">
        <v>1267.5</v>
      </c>
      <c r="D40" s="1">
        <v>46</v>
      </c>
    </row>
    <row r="41" spans="2:6" ht="11.25">
      <c r="B41" s="1">
        <v>60</v>
      </c>
      <c r="C41" s="1">
        <v>2198</v>
      </c>
      <c r="D41" s="1">
        <v>143</v>
      </c>
      <c r="E41" s="1">
        <v>1</v>
      </c>
      <c r="F41" s="1">
        <v>1</v>
      </c>
    </row>
    <row r="42" spans="2:5" ht="11.25">
      <c r="B42" s="1">
        <v>87</v>
      </c>
      <c r="C42" s="1">
        <v>917</v>
      </c>
      <c r="D42" s="1">
        <v>97</v>
      </c>
      <c r="E42" s="1">
        <v>1</v>
      </c>
    </row>
    <row r="43" spans="1:6" ht="11.25">
      <c r="A43" s="1" t="s">
        <v>7</v>
      </c>
      <c r="D43" s="1">
        <f>SUM(D38:D42)</f>
        <v>480</v>
      </c>
      <c r="E43" s="1">
        <f>SUM(E38:E42)</f>
        <v>4</v>
      </c>
      <c r="F43" s="1">
        <f>SUM(F38:F42)</f>
        <v>2</v>
      </c>
    </row>
    <row r="44" spans="1:10" ht="11.25">
      <c r="A44" s="1" t="s">
        <v>6</v>
      </c>
      <c r="C44" s="4">
        <f>SUM(C38:C42)</f>
        <v>7840</v>
      </c>
      <c r="D44" s="5">
        <f>D43*C1</f>
        <v>4320</v>
      </c>
      <c r="E44" s="6">
        <f>E43*151.11</f>
        <v>604.44</v>
      </c>
      <c r="F44" s="5">
        <f>F43*270</f>
        <v>540</v>
      </c>
      <c r="G44" s="5">
        <v>1000</v>
      </c>
      <c r="I44" s="3">
        <f>C44-D44-E44-F44-G44</f>
        <v>1375.56</v>
      </c>
      <c r="J44" s="1">
        <v>1</v>
      </c>
    </row>
    <row r="46" spans="1:7" s="7" customFormat="1" ht="11.25">
      <c r="A46" s="7" t="s">
        <v>0</v>
      </c>
      <c r="B46" s="7" t="s">
        <v>1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9</v>
      </c>
    </row>
    <row r="47" spans="1:6" ht="11.25">
      <c r="A47" s="2">
        <v>39169</v>
      </c>
      <c r="B47" s="1">
        <v>2</v>
      </c>
      <c r="C47" s="1">
        <v>890</v>
      </c>
      <c r="D47" s="1">
        <v>97</v>
      </c>
      <c r="E47" s="1">
        <v>1</v>
      </c>
      <c r="F47" s="1">
        <v>1</v>
      </c>
    </row>
    <row r="48" spans="2:5" ht="11.25">
      <c r="B48" s="1">
        <v>13</v>
      </c>
      <c r="C48" s="1">
        <v>1240</v>
      </c>
      <c r="D48" s="1">
        <v>97</v>
      </c>
      <c r="E48" s="1">
        <v>1</v>
      </c>
    </row>
    <row r="49" spans="2:6" ht="11.25">
      <c r="B49" s="1">
        <v>24</v>
      </c>
      <c r="C49" s="1">
        <v>1905</v>
      </c>
      <c r="D49" s="1">
        <v>97</v>
      </c>
      <c r="E49" s="1">
        <v>1</v>
      </c>
      <c r="F49" s="1">
        <v>1</v>
      </c>
    </row>
    <row r="50" spans="2:5" ht="11.25">
      <c r="B50" s="1">
        <v>25</v>
      </c>
      <c r="C50" s="1">
        <v>725</v>
      </c>
      <c r="D50" s="1">
        <v>97</v>
      </c>
      <c r="E50" s="1">
        <v>1</v>
      </c>
    </row>
    <row r="51" spans="2:6" ht="11.25">
      <c r="B51" s="1">
        <v>50</v>
      </c>
      <c r="C51" s="1">
        <v>817</v>
      </c>
      <c r="D51" s="1">
        <v>97</v>
      </c>
      <c r="E51" s="1">
        <v>1</v>
      </c>
      <c r="F51" s="1">
        <v>1</v>
      </c>
    </row>
    <row r="52" spans="2:5" ht="11.25">
      <c r="B52" s="1">
        <v>69</v>
      </c>
      <c r="C52" s="1">
        <v>2992.5</v>
      </c>
      <c r="D52" s="1">
        <v>97</v>
      </c>
      <c r="E52" s="1">
        <v>1</v>
      </c>
    </row>
    <row r="53" spans="2:5" ht="11.25">
      <c r="B53" s="1">
        <v>86</v>
      </c>
      <c r="C53" s="1">
        <v>510</v>
      </c>
      <c r="D53" s="1">
        <v>97</v>
      </c>
      <c r="E53" s="1">
        <v>1</v>
      </c>
    </row>
    <row r="54" spans="1:6" ht="11.25">
      <c r="A54" s="1" t="s">
        <v>7</v>
      </c>
      <c r="D54" s="1">
        <f>SUM(D47:D53)</f>
        <v>679</v>
      </c>
      <c r="E54" s="1">
        <f>SUM(E47:E53)</f>
        <v>7</v>
      </c>
      <c r="F54" s="1">
        <f>SUM(F47:F53)</f>
        <v>3</v>
      </c>
    </row>
    <row r="55" spans="1:10" ht="11.25">
      <c r="A55" s="1" t="s">
        <v>6</v>
      </c>
      <c r="C55" s="4">
        <f>SUM(C47:C53)</f>
        <v>9079.5</v>
      </c>
      <c r="D55" s="5">
        <f>D54*C1</f>
        <v>6111</v>
      </c>
      <c r="E55" s="6">
        <f>E54*151.11</f>
        <v>1057.77</v>
      </c>
      <c r="F55" s="5">
        <f>F54*270</f>
        <v>810</v>
      </c>
      <c r="G55" s="5">
        <v>1000</v>
      </c>
      <c r="I55" s="3">
        <f>C55-D55-E55-F55-G55</f>
        <v>100.73000000000002</v>
      </c>
      <c r="J55" s="1">
        <v>1</v>
      </c>
    </row>
    <row r="57" spans="1:7" s="7" customFormat="1" ht="11.25">
      <c r="A57" s="7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9</v>
      </c>
    </row>
    <row r="58" spans="1:6" ht="11.25">
      <c r="A58" s="2">
        <v>39553</v>
      </c>
      <c r="B58" s="1">
        <v>26</v>
      </c>
      <c r="C58" s="1">
        <v>960</v>
      </c>
      <c r="D58" s="1">
        <v>97</v>
      </c>
      <c r="E58" s="1">
        <v>1</v>
      </c>
      <c r="F58" s="1">
        <v>1</v>
      </c>
    </row>
    <row r="59" spans="2:5" ht="11.25">
      <c r="B59" s="1">
        <v>33</v>
      </c>
      <c r="C59" s="1">
        <v>1130</v>
      </c>
      <c r="D59" s="1">
        <v>97</v>
      </c>
      <c r="E59" s="1">
        <v>1</v>
      </c>
    </row>
    <row r="60" spans="2:6" ht="11.25">
      <c r="B60" s="1">
        <v>44</v>
      </c>
      <c r="C60" s="1">
        <v>1412.5</v>
      </c>
      <c r="D60" s="1">
        <v>97</v>
      </c>
      <c r="E60" s="1">
        <v>1</v>
      </c>
      <c r="F60" s="1">
        <v>1</v>
      </c>
    </row>
    <row r="61" spans="2:5" ht="11.25">
      <c r="B61" s="1">
        <v>63</v>
      </c>
      <c r="C61" s="1">
        <v>1112.5</v>
      </c>
      <c r="D61" s="1">
        <v>97</v>
      </c>
      <c r="E61" s="1">
        <v>1</v>
      </c>
    </row>
    <row r="62" spans="2:6" ht="11.25">
      <c r="B62" s="1">
        <v>78</v>
      </c>
      <c r="C62" s="1">
        <v>572.5</v>
      </c>
      <c r="D62" s="1">
        <v>97</v>
      </c>
      <c r="E62" s="1">
        <v>1</v>
      </c>
      <c r="F62" s="1">
        <v>1</v>
      </c>
    </row>
    <row r="63" spans="2:5" ht="11.25">
      <c r="B63" s="1">
        <v>95</v>
      </c>
      <c r="C63" s="1">
        <v>2797.5</v>
      </c>
      <c r="D63" s="1">
        <v>97</v>
      </c>
      <c r="E63" s="1">
        <v>1</v>
      </c>
    </row>
    <row r="64" spans="1:6" ht="11.25">
      <c r="A64" s="1" t="s">
        <v>7</v>
      </c>
      <c r="D64" s="1">
        <f>SUM(D58:D63)</f>
        <v>582</v>
      </c>
      <c r="E64" s="1">
        <f>SUM(E58:E63)</f>
        <v>6</v>
      </c>
      <c r="F64" s="1">
        <f>SUM(F58:F63)</f>
        <v>3</v>
      </c>
    </row>
    <row r="65" spans="1:10" ht="11.25">
      <c r="A65" s="1" t="s">
        <v>6</v>
      </c>
      <c r="C65" s="4">
        <f>SUM(C58:C63)</f>
        <v>7985</v>
      </c>
      <c r="D65" s="5">
        <f>D64*C1</f>
        <v>5238</v>
      </c>
      <c r="E65" s="6">
        <f>E64*151.11</f>
        <v>906.6600000000001</v>
      </c>
      <c r="F65" s="5">
        <f>F64*270</f>
        <v>810</v>
      </c>
      <c r="G65" s="5">
        <v>1000</v>
      </c>
      <c r="I65" s="3">
        <f>C65-D65-E65-F65-G65</f>
        <v>30.339999999999918</v>
      </c>
      <c r="J65" s="1">
        <v>1</v>
      </c>
    </row>
    <row r="67" spans="1:7" s="7" customFormat="1" ht="11.25">
      <c r="A67" s="7" t="s">
        <v>0</v>
      </c>
      <c r="B67" s="7" t="s">
        <v>1</v>
      </c>
      <c r="C67" s="7" t="s">
        <v>2</v>
      </c>
      <c r="D67" s="7" t="s">
        <v>3</v>
      </c>
      <c r="E67" s="7" t="s">
        <v>4</v>
      </c>
      <c r="F67" s="7" t="s">
        <v>5</v>
      </c>
      <c r="G67" s="7" t="s">
        <v>9</v>
      </c>
    </row>
    <row r="68" spans="1:6" ht="11.25">
      <c r="A68" s="2">
        <v>39188</v>
      </c>
      <c r="B68" s="1">
        <v>2</v>
      </c>
      <c r="C68" s="1">
        <v>1750</v>
      </c>
      <c r="D68" s="1">
        <v>97</v>
      </c>
      <c r="E68" s="1">
        <v>1</v>
      </c>
      <c r="F68" s="1">
        <v>1</v>
      </c>
    </row>
    <row r="69" spans="2:5" ht="11.25">
      <c r="B69" s="1">
        <v>13</v>
      </c>
      <c r="C69" s="1">
        <v>2862.5</v>
      </c>
      <c r="D69" s="1">
        <v>97</v>
      </c>
      <c r="E69" s="1">
        <v>1</v>
      </c>
    </row>
    <row r="70" spans="2:6" ht="11.25">
      <c r="B70" s="1">
        <v>42</v>
      </c>
      <c r="C70" s="1">
        <v>1960</v>
      </c>
      <c r="D70" s="1">
        <v>97</v>
      </c>
      <c r="E70" s="1">
        <v>1</v>
      </c>
      <c r="F70" s="1">
        <v>1</v>
      </c>
    </row>
    <row r="71" spans="2:5" ht="11.25">
      <c r="B71" s="1">
        <v>57</v>
      </c>
      <c r="C71" s="1">
        <v>975</v>
      </c>
      <c r="D71" s="1">
        <v>97</v>
      </c>
      <c r="E71" s="1">
        <v>1</v>
      </c>
    </row>
    <row r="72" spans="2:6" ht="11.25">
      <c r="B72" s="1">
        <v>80</v>
      </c>
      <c r="C72" s="1">
        <v>907.5</v>
      </c>
      <c r="D72" s="1">
        <v>97</v>
      </c>
      <c r="E72" s="1">
        <v>1</v>
      </c>
      <c r="F72" s="1">
        <v>1</v>
      </c>
    </row>
    <row r="73" spans="2:5" ht="11.25">
      <c r="B73" s="1">
        <v>97</v>
      </c>
      <c r="C73" s="1">
        <v>850</v>
      </c>
      <c r="D73" s="1">
        <v>97</v>
      </c>
      <c r="E73" s="1">
        <v>1</v>
      </c>
    </row>
    <row r="74" spans="1:6" ht="11.25">
      <c r="A74" s="1" t="s">
        <v>7</v>
      </c>
      <c r="D74" s="1">
        <f>SUM(D68:D73)</f>
        <v>582</v>
      </c>
      <c r="E74" s="1">
        <f>SUM(E68:E73)</f>
        <v>6</v>
      </c>
      <c r="F74" s="1">
        <f>SUM(F68:F73)</f>
        <v>3</v>
      </c>
    </row>
    <row r="75" spans="1:10" ht="11.25">
      <c r="A75" s="1" t="s">
        <v>6</v>
      </c>
      <c r="C75" s="4">
        <f>SUM(C68:C73)</f>
        <v>9305</v>
      </c>
      <c r="D75" s="5">
        <f>D74*C1</f>
        <v>5238</v>
      </c>
      <c r="E75" s="6">
        <f>E74*151.11</f>
        <v>906.6600000000001</v>
      </c>
      <c r="F75" s="5">
        <f>F74*270</f>
        <v>810</v>
      </c>
      <c r="G75" s="5">
        <v>1000</v>
      </c>
      <c r="I75" s="3">
        <f>C75-D75-E75-F75-G75</f>
        <v>1350.3400000000001</v>
      </c>
      <c r="J75" s="1">
        <v>1</v>
      </c>
    </row>
    <row r="77" spans="1:7" s="7" customFormat="1" ht="11.25">
      <c r="A77" s="7" t="s">
        <v>0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9</v>
      </c>
    </row>
    <row r="78" spans="1:6" ht="11.25">
      <c r="A78" s="2">
        <v>39189</v>
      </c>
      <c r="B78" s="1">
        <v>2</v>
      </c>
      <c r="C78" s="1">
        <v>1365</v>
      </c>
      <c r="D78" s="1">
        <v>97</v>
      </c>
      <c r="E78" s="1">
        <v>1</v>
      </c>
      <c r="F78" s="1">
        <v>1</v>
      </c>
    </row>
    <row r="79" spans="2:5" ht="11.25">
      <c r="B79" s="1">
        <v>13</v>
      </c>
      <c r="C79" s="1">
        <v>1992.5</v>
      </c>
      <c r="D79" s="1">
        <v>97</v>
      </c>
      <c r="E79" s="1">
        <v>1</v>
      </c>
    </row>
    <row r="80" spans="2:6" ht="11.25">
      <c r="B80" s="1">
        <v>24</v>
      </c>
      <c r="C80" s="1">
        <v>1160</v>
      </c>
      <c r="D80" s="1">
        <v>97</v>
      </c>
      <c r="E80" s="1">
        <v>1</v>
      </c>
      <c r="F80" s="1">
        <v>1</v>
      </c>
    </row>
    <row r="81" spans="2:5" ht="11.25">
      <c r="B81" s="1">
        <v>35</v>
      </c>
      <c r="C81" s="1">
        <v>1225</v>
      </c>
      <c r="D81" s="1">
        <v>97</v>
      </c>
      <c r="E81" s="1">
        <v>1</v>
      </c>
    </row>
    <row r="82" spans="2:6" ht="11.25">
      <c r="B82" s="1">
        <v>50</v>
      </c>
      <c r="C82" s="1">
        <v>1377.5</v>
      </c>
      <c r="D82" s="1">
        <v>97</v>
      </c>
      <c r="E82" s="1">
        <v>1</v>
      </c>
      <c r="F82" s="1">
        <v>1</v>
      </c>
    </row>
    <row r="83" spans="2:5" ht="11.25">
      <c r="B83" s="1">
        <v>87</v>
      </c>
      <c r="C83" s="1">
        <v>1302</v>
      </c>
      <c r="D83" s="1">
        <v>97</v>
      </c>
      <c r="E83" s="1">
        <v>1</v>
      </c>
    </row>
    <row r="84" spans="1:6" ht="11.25">
      <c r="A84" s="1" t="s">
        <v>7</v>
      </c>
      <c r="D84" s="1">
        <f>SUM(D78:D83)</f>
        <v>582</v>
      </c>
      <c r="E84" s="1">
        <f>SUM(E78:E83)</f>
        <v>6</v>
      </c>
      <c r="F84" s="1">
        <f>SUM(F78:F83)</f>
        <v>3</v>
      </c>
    </row>
    <row r="85" spans="1:10" ht="11.25">
      <c r="A85" s="1" t="s">
        <v>6</v>
      </c>
      <c r="C85" s="4">
        <f>SUM(C78:C83)</f>
        <v>8422</v>
      </c>
      <c r="D85" s="5">
        <f>D84*C1</f>
        <v>5238</v>
      </c>
      <c r="E85" s="6">
        <f>E84*151.11</f>
        <v>906.6600000000001</v>
      </c>
      <c r="F85" s="5">
        <f>F84*270</f>
        <v>810</v>
      </c>
      <c r="G85" s="5">
        <v>1000</v>
      </c>
      <c r="I85" s="3">
        <f>C85-D85-E85-F85-G85</f>
        <v>467.34000000000015</v>
      </c>
      <c r="J85" s="1">
        <v>1</v>
      </c>
    </row>
    <row r="87" spans="1:7" s="7" customFormat="1" ht="11.25">
      <c r="A87" s="7" t="s">
        <v>0</v>
      </c>
      <c r="B87" s="7" t="s">
        <v>1</v>
      </c>
      <c r="C87" s="7" t="s">
        <v>2</v>
      </c>
      <c r="D87" s="7" t="s">
        <v>3</v>
      </c>
      <c r="E87" s="7" t="s">
        <v>4</v>
      </c>
      <c r="F87" s="7" t="s">
        <v>5</v>
      </c>
      <c r="G87" s="7" t="s">
        <v>9</v>
      </c>
    </row>
    <row r="88" spans="1:7" ht="11.2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9</v>
      </c>
    </row>
    <row r="89" spans="1:6" ht="11.25">
      <c r="A89" s="2">
        <v>39190</v>
      </c>
      <c r="B89" s="1">
        <v>2</v>
      </c>
      <c r="C89" s="1">
        <v>670</v>
      </c>
      <c r="D89" s="1">
        <v>97</v>
      </c>
      <c r="E89" s="1">
        <v>1</v>
      </c>
      <c r="F89" s="1">
        <v>1</v>
      </c>
    </row>
    <row r="90" spans="2:5" ht="11.25">
      <c r="B90" s="1">
        <v>13</v>
      </c>
      <c r="C90" s="1">
        <v>2040</v>
      </c>
      <c r="D90" s="1">
        <v>97</v>
      </c>
      <c r="E90" s="1">
        <v>1</v>
      </c>
    </row>
    <row r="91" spans="2:4" ht="11.25">
      <c r="B91" s="1">
        <v>17</v>
      </c>
      <c r="C91" s="1">
        <v>645</v>
      </c>
      <c r="D91" s="1">
        <v>46</v>
      </c>
    </row>
    <row r="92" spans="2:4" ht="11.25">
      <c r="B92" s="1">
        <v>42</v>
      </c>
      <c r="C92" s="1">
        <v>1388</v>
      </c>
      <c r="D92" s="1">
        <v>46</v>
      </c>
    </row>
    <row r="93" spans="2:6" ht="11.25">
      <c r="B93" s="1">
        <v>50</v>
      </c>
      <c r="C93" s="1">
        <v>1260</v>
      </c>
      <c r="D93" s="1">
        <v>97</v>
      </c>
      <c r="E93" s="1">
        <v>1</v>
      </c>
      <c r="F93" s="1">
        <v>1</v>
      </c>
    </row>
    <row r="94" spans="2:5" ht="11.25">
      <c r="B94" s="1">
        <v>69</v>
      </c>
      <c r="C94" s="1">
        <v>1995</v>
      </c>
      <c r="D94" s="1">
        <v>97</v>
      </c>
      <c r="E94" s="1">
        <v>1</v>
      </c>
    </row>
    <row r="95" spans="1:6" ht="11.25">
      <c r="A95" s="1" t="s">
        <v>7</v>
      </c>
      <c r="D95" s="1">
        <f>SUM(D89:D94)</f>
        <v>480</v>
      </c>
      <c r="E95" s="1">
        <f>SUM(E89:E94)</f>
        <v>4</v>
      </c>
      <c r="F95" s="1">
        <f>SUM(F89:F94)</f>
        <v>2</v>
      </c>
    </row>
    <row r="96" spans="1:10" ht="11.25">
      <c r="A96" s="1" t="s">
        <v>6</v>
      </c>
      <c r="C96" s="4">
        <f>SUM(C89:C94)</f>
        <v>7998</v>
      </c>
      <c r="D96" s="5">
        <f>D95*C1</f>
        <v>4320</v>
      </c>
      <c r="E96" s="6">
        <f>E95*151.11</f>
        <v>604.44</v>
      </c>
      <c r="F96" s="5">
        <f>F95*270</f>
        <v>540</v>
      </c>
      <c r="G96" s="5">
        <v>1000</v>
      </c>
      <c r="I96" s="3">
        <f>C96-D96-E96-F96-G96</f>
        <v>1533.56</v>
      </c>
      <c r="J96" s="1">
        <v>1</v>
      </c>
    </row>
    <row r="98" spans="1:7" s="7" customFormat="1" ht="11.25">
      <c r="A98" s="7" t="s">
        <v>0</v>
      </c>
      <c r="B98" s="7" t="s">
        <v>1</v>
      </c>
      <c r="C98" s="7" t="s">
        <v>2</v>
      </c>
      <c r="D98" s="7" t="s">
        <v>3</v>
      </c>
      <c r="E98" s="7" t="s">
        <v>4</v>
      </c>
      <c r="F98" s="7" t="s">
        <v>5</v>
      </c>
      <c r="G98" s="7" t="s">
        <v>9</v>
      </c>
    </row>
    <row r="99" spans="1:6" ht="11.25">
      <c r="A99" s="2">
        <v>39208</v>
      </c>
      <c r="B99" s="1">
        <v>26</v>
      </c>
      <c r="C99" s="1">
        <v>1671.5</v>
      </c>
      <c r="D99" s="1">
        <v>97</v>
      </c>
      <c r="E99" s="1">
        <v>1</v>
      </c>
      <c r="F99" s="1">
        <v>1</v>
      </c>
    </row>
    <row r="100" spans="2:5" ht="11.25">
      <c r="B100" s="1">
        <v>33</v>
      </c>
      <c r="C100" s="1">
        <v>1100</v>
      </c>
      <c r="D100" s="1">
        <v>143</v>
      </c>
      <c r="E100" s="1">
        <v>1</v>
      </c>
    </row>
    <row r="101" spans="2:6" ht="11.25">
      <c r="B101" s="1">
        <v>68</v>
      </c>
      <c r="C101" s="1">
        <v>535</v>
      </c>
      <c r="D101" s="1">
        <v>143</v>
      </c>
      <c r="E101" s="1">
        <v>1</v>
      </c>
      <c r="F101" s="1">
        <v>1</v>
      </c>
    </row>
    <row r="102" spans="2:5" ht="11.25">
      <c r="B102" s="1">
        <v>111</v>
      </c>
      <c r="C102" s="1">
        <v>855</v>
      </c>
      <c r="D102" s="1">
        <v>97</v>
      </c>
      <c r="E102" s="1">
        <v>1</v>
      </c>
    </row>
    <row r="103" spans="1:6" ht="11.25">
      <c r="A103" s="1" t="s">
        <v>7</v>
      </c>
      <c r="D103" s="1">
        <f>SUM(D99:D102)</f>
        <v>480</v>
      </c>
      <c r="E103" s="1">
        <f>SUM(E99:E102)</f>
        <v>4</v>
      </c>
      <c r="F103" s="1">
        <f>SUM(F99:F102)</f>
        <v>2</v>
      </c>
    </row>
    <row r="104" spans="1:10" ht="11.25">
      <c r="A104" s="1" t="s">
        <v>6</v>
      </c>
      <c r="C104" s="4">
        <f>SUM(C99:C102)</f>
        <v>4161.5</v>
      </c>
      <c r="D104" s="5">
        <f>D103*C1</f>
        <v>4320</v>
      </c>
      <c r="E104" s="6">
        <f>E103*151.11</f>
        <v>604.44</v>
      </c>
      <c r="F104" s="5">
        <f>F103*270</f>
        <v>540</v>
      </c>
      <c r="G104" s="5">
        <v>1000</v>
      </c>
      <c r="I104" s="3">
        <f>C104-D104-E104-F104-G104</f>
        <v>-2302.94</v>
      </c>
      <c r="J104" s="1">
        <v>1</v>
      </c>
    </row>
    <row r="106" spans="1:7" s="7" customFormat="1" ht="11.25">
      <c r="A106" s="7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9</v>
      </c>
    </row>
    <row r="107" spans="1:6" ht="11.25">
      <c r="A107" s="2">
        <v>39575</v>
      </c>
      <c r="B107" s="1">
        <v>2</v>
      </c>
      <c r="C107" s="1">
        <v>370</v>
      </c>
      <c r="D107" s="1">
        <v>97</v>
      </c>
      <c r="E107" s="1">
        <v>1</v>
      </c>
      <c r="F107" s="1">
        <v>1</v>
      </c>
    </row>
    <row r="108" spans="2:5" ht="11.25">
      <c r="B108" s="1">
        <v>13</v>
      </c>
      <c r="C108" s="1">
        <v>1375</v>
      </c>
      <c r="D108" s="1">
        <v>97</v>
      </c>
      <c r="E108" s="1">
        <v>1</v>
      </c>
    </row>
    <row r="109" spans="2:6" ht="11.25">
      <c r="B109" s="1">
        <v>25</v>
      </c>
      <c r="C109" s="1">
        <v>837</v>
      </c>
      <c r="D109" s="1">
        <v>97</v>
      </c>
      <c r="E109" s="1">
        <v>1</v>
      </c>
      <c r="F109" s="1">
        <v>1</v>
      </c>
    </row>
    <row r="110" spans="2:5" ht="11.25">
      <c r="B110" s="1">
        <v>60</v>
      </c>
      <c r="C110" s="1">
        <v>3104</v>
      </c>
      <c r="D110" s="1">
        <v>97</v>
      </c>
      <c r="E110" s="1">
        <v>1</v>
      </c>
    </row>
    <row r="111" spans="2:5" ht="11.25">
      <c r="B111" s="1">
        <v>87</v>
      </c>
      <c r="C111" s="1">
        <v>1455</v>
      </c>
      <c r="D111" s="1">
        <v>97</v>
      </c>
      <c r="E111" s="1">
        <v>1</v>
      </c>
    </row>
    <row r="112" spans="1:6" ht="11.25">
      <c r="A112" s="1" t="s">
        <v>7</v>
      </c>
      <c r="D112" s="1">
        <f>SUM(D107:D111)</f>
        <v>485</v>
      </c>
      <c r="E112" s="1">
        <f>SUM(E107:E111)</f>
        <v>5</v>
      </c>
      <c r="F112" s="1">
        <f>SUM(F107:F111)</f>
        <v>2</v>
      </c>
    </row>
    <row r="113" spans="1:10" ht="11.25">
      <c r="A113" s="1" t="s">
        <v>6</v>
      </c>
      <c r="C113" s="4">
        <f>SUM(C107:C111)</f>
        <v>7141</v>
      </c>
      <c r="D113" s="5">
        <f>D112*C1</f>
        <v>4365</v>
      </c>
      <c r="E113" s="6">
        <f>E112*151.11</f>
        <v>755.5500000000001</v>
      </c>
      <c r="F113" s="5">
        <f>F112*270</f>
        <v>540</v>
      </c>
      <c r="G113" s="5">
        <v>1000</v>
      </c>
      <c r="I113" s="3">
        <f>C113-D113-E113-F113-G113</f>
        <v>480.4499999999998</v>
      </c>
      <c r="J113" s="1">
        <v>1</v>
      </c>
    </row>
    <row r="115" spans="1:7" s="7" customFormat="1" ht="11.25">
      <c r="A115" s="7" t="s">
        <v>0</v>
      </c>
      <c r="B115" s="7" t="s">
        <v>1</v>
      </c>
      <c r="C115" s="7" t="s">
        <v>2</v>
      </c>
      <c r="D115" s="7" t="s">
        <v>3</v>
      </c>
      <c r="E115" s="7" t="s">
        <v>4</v>
      </c>
      <c r="F115" s="7" t="s">
        <v>5</v>
      </c>
      <c r="G115" s="7" t="s">
        <v>9</v>
      </c>
    </row>
    <row r="116" spans="1:6" ht="11.25">
      <c r="A116" s="2">
        <v>39553</v>
      </c>
      <c r="B116" s="1">
        <v>26</v>
      </c>
      <c r="C116" s="1">
        <v>1332.5</v>
      </c>
      <c r="D116" s="1">
        <v>97</v>
      </c>
      <c r="E116" s="1">
        <v>1</v>
      </c>
      <c r="F116" s="1">
        <v>1</v>
      </c>
    </row>
    <row r="117" spans="2:5" ht="11.25">
      <c r="B117" s="1">
        <v>33</v>
      </c>
      <c r="C117" s="1">
        <v>2065</v>
      </c>
      <c r="D117" s="1">
        <v>97</v>
      </c>
      <c r="E117" s="1">
        <v>1</v>
      </c>
    </row>
    <row r="118" spans="2:6" ht="11.25">
      <c r="B118" s="1">
        <v>44</v>
      </c>
      <c r="C118" s="1">
        <v>1709.5</v>
      </c>
      <c r="D118" s="1">
        <v>97</v>
      </c>
      <c r="E118" s="1">
        <v>1</v>
      </c>
      <c r="F118" s="1">
        <v>1</v>
      </c>
    </row>
    <row r="119" spans="2:5" ht="11.25">
      <c r="B119" s="1">
        <v>63</v>
      </c>
      <c r="C119" s="1">
        <v>925</v>
      </c>
      <c r="D119" s="1">
        <v>97</v>
      </c>
      <c r="E119" s="1">
        <v>1</v>
      </c>
    </row>
    <row r="120" spans="2:5" ht="11.25">
      <c r="B120" s="1">
        <v>94</v>
      </c>
      <c r="C120" s="1">
        <v>3113.5</v>
      </c>
      <c r="D120" s="1">
        <v>97</v>
      </c>
      <c r="E120" s="1">
        <v>1</v>
      </c>
    </row>
    <row r="121" spans="1:6" ht="11.25">
      <c r="A121" s="1" t="s">
        <v>7</v>
      </c>
      <c r="D121" s="1">
        <f>SUM(D116:D120)</f>
        <v>485</v>
      </c>
      <c r="E121" s="1">
        <f>SUM(E116:E120)</f>
        <v>5</v>
      </c>
      <c r="F121" s="1">
        <f>SUM(F116:F120)</f>
        <v>2</v>
      </c>
    </row>
    <row r="122" spans="1:10" ht="11.25">
      <c r="A122" s="1" t="s">
        <v>6</v>
      </c>
      <c r="C122" s="4">
        <f>SUM(C116:C120)</f>
        <v>9145.5</v>
      </c>
      <c r="D122" s="5">
        <f>D121*C1</f>
        <v>4365</v>
      </c>
      <c r="E122" s="6">
        <f>E121*151.11</f>
        <v>755.5500000000001</v>
      </c>
      <c r="F122" s="5">
        <f>F121*270</f>
        <v>540</v>
      </c>
      <c r="G122" s="5">
        <v>1000</v>
      </c>
      <c r="I122" s="3">
        <f>C122-D122-E122-F122-G122</f>
        <v>2484.95</v>
      </c>
      <c r="J122" s="1">
        <v>1</v>
      </c>
    </row>
    <row r="124" spans="1:7" s="7" customFormat="1" ht="11.25">
      <c r="A124" s="7" t="s">
        <v>0</v>
      </c>
      <c r="B124" s="7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9</v>
      </c>
    </row>
    <row r="125" spans="1:7" ht="11.25">
      <c r="A125" s="1" t="s">
        <v>0</v>
      </c>
      <c r="B125" s="1" t="s">
        <v>1</v>
      </c>
      <c r="C125" s="1" t="s">
        <v>2</v>
      </c>
      <c r="D125" s="1" t="s">
        <v>3</v>
      </c>
      <c r="E125" s="1" t="s">
        <v>4</v>
      </c>
      <c r="F125" s="1" t="s">
        <v>5</v>
      </c>
      <c r="G125" s="1" t="s">
        <v>9</v>
      </c>
    </row>
    <row r="126" spans="1:6" ht="11.25">
      <c r="A126" s="2">
        <v>39190</v>
      </c>
      <c r="B126" s="1">
        <v>2</v>
      </c>
      <c r="C126" s="1">
        <v>670</v>
      </c>
      <c r="D126" s="1">
        <v>97</v>
      </c>
      <c r="E126" s="1">
        <v>1</v>
      </c>
      <c r="F126" s="1">
        <v>1</v>
      </c>
    </row>
    <row r="127" spans="2:5" ht="11.25">
      <c r="B127" s="1">
        <v>13</v>
      </c>
      <c r="C127" s="1">
        <v>2040</v>
      </c>
      <c r="D127" s="1">
        <v>97</v>
      </c>
      <c r="E127" s="1">
        <v>1</v>
      </c>
    </row>
    <row r="128" spans="2:4" ht="11.25">
      <c r="B128" s="1">
        <v>17</v>
      </c>
      <c r="C128" s="1">
        <v>645</v>
      </c>
      <c r="D128" s="1">
        <v>46</v>
      </c>
    </row>
    <row r="129" spans="2:4" ht="11.25">
      <c r="B129" s="1">
        <v>42</v>
      </c>
      <c r="C129" s="1">
        <v>1388</v>
      </c>
      <c r="D129" s="1">
        <v>46</v>
      </c>
    </row>
    <row r="130" spans="2:6" ht="11.25">
      <c r="B130" s="1">
        <v>50</v>
      </c>
      <c r="C130" s="1">
        <v>1260</v>
      </c>
      <c r="D130" s="1">
        <v>97</v>
      </c>
      <c r="E130" s="1">
        <v>1</v>
      </c>
      <c r="F130" s="1">
        <v>1</v>
      </c>
    </row>
    <row r="131" spans="2:5" ht="11.25">
      <c r="B131" s="1">
        <v>69</v>
      </c>
      <c r="C131" s="1">
        <v>1995</v>
      </c>
      <c r="D131" s="1">
        <v>97</v>
      </c>
      <c r="E131" s="1">
        <v>1</v>
      </c>
    </row>
    <row r="132" spans="1:6" ht="11.25">
      <c r="A132" s="1" t="s">
        <v>7</v>
      </c>
      <c r="D132" s="1">
        <f>SUM(D126:D131)</f>
        <v>480</v>
      </c>
      <c r="E132" s="1">
        <f>SUM(E126:E131)</f>
        <v>4</v>
      </c>
      <c r="F132" s="1">
        <f>SUM(F126:F131)</f>
        <v>2</v>
      </c>
    </row>
    <row r="133" spans="1:10" ht="11.25">
      <c r="A133" s="1" t="s">
        <v>6</v>
      </c>
      <c r="C133" s="4">
        <f>SUM(C126:C131)</f>
        <v>7998</v>
      </c>
      <c r="D133" s="5">
        <f>D132*C1</f>
        <v>4320</v>
      </c>
      <c r="E133" s="6">
        <f>E132*151.11</f>
        <v>604.44</v>
      </c>
      <c r="F133" s="5">
        <f>F132*270</f>
        <v>540</v>
      </c>
      <c r="G133" s="5">
        <v>1000</v>
      </c>
      <c r="I133" s="3">
        <f>C133-D133-E133-F133-G133</f>
        <v>1533.56</v>
      </c>
      <c r="J133" s="1">
        <v>1</v>
      </c>
    </row>
    <row r="135" spans="1:7" s="7" customFormat="1" ht="11.25">
      <c r="A135" s="7" t="s">
        <v>0</v>
      </c>
      <c r="B135" s="7" t="s">
        <v>1</v>
      </c>
      <c r="C135" s="7" t="s">
        <v>2</v>
      </c>
      <c r="D135" s="7" t="s">
        <v>3</v>
      </c>
      <c r="E135" s="7" t="s">
        <v>4</v>
      </c>
      <c r="F135" s="7" t="s">
        <v>5</v>
      </c>
      <c r="G135" s="7" t="s">
        <v>9</v>
      </c>
    </row>
    <row r="136" spans="1:6" ht="11.25">
      <c r="A136" s="2">
        <v>39596</v>
      </c>
      <c r="B136" s="1">
        <v>2</v>
      </c>
      <c r="C136" s="1">
        <v>2525</v>
      </c>
      <c r="D136" s="1">
        <v>97</v>
      </c>
      <c r="E136" s="1">
        <v>1</v>
      </c>
      <c r="F136" s="1">
        <v>1</v>
      </c>
    </row>
    <row r="137" spans="2:5" ht="11.25">
      <c r="B137" s="1">
        <v>13</v>
      </c>
      <c r="C137" s="1">
        <v>1525</v>
      </c>
      <c r="D137" s="1">
        <v>97</v>
      </c>
      <c r="E137" s="1">
        <v>1</v>
      </c>
    </row>
    <row r="138" spans="2:6" ht="11.25">
      <c r="B138" s="1">
        <v>42</v>
      </c>
      <c r="C138" s="1">
        <v>2165</v>
      </c>
      <c r="D138" s="1">
        <v>97</v>
      </c>
      <c r="E138" s="1">
        <v>1</v>
      </c>
      <c r="F138" s="1">
        <v>1</v>
      </c>
    </row>
    <row r="139" spans="2:5" ht="11.25">
      <c r="B139" s="1">
        <v>57</v>
      </c>
      <c r="C139" s="1">
        <v>1075</v>
      </c>
      <c r="D139" s="1">
        <v>97</v>
      </c>
      <c r="E139" s="1">
        <v>1</v>
      </c>
    </row>
    <row r="140" spans="2:6" ht="11.25">
      <c r="B140" s="1">
        <v>80</v>
      </c>
      <c r="C140" s="1">
        <v>817.5</v>
      </c>
      <c r="D140" s="1">
        <v>97</v>
      </c>
      <c r="E140" s="1">
        <v>1</v>
      </c>
      <c r="F140" s="1">
        <v>1</v>
      </c>
    </row>
    <row r="141" spans="2:5" ht="11.25">
      <c r="B141" s="1">
        <v>97</v>
      </c>
      <c r="C141" s="1">
        <v>1715</v>
      </c>
      <c r="D141" s="1">
        <v>97</v>
      </c>
      <c r="E141" s="1">
        <v>1</v>
      </c>
    </row>
    <row r="142" spans="1:6" ht="11.25">
      <c r="A142" s="1" t="s">
        <v>7</v>
      </c>
      <c r="D142" s="1">
        <f>SUM(D136:D141)</f>
        <v>582</v>
      </c>
      <c r="E142" s="1">
        <f>SUM(E136:E141)</f>
        <v>6</v>
      </c>
      <c r="F142" s="1">
        <f>SUM(F136:F141)</f>
        <v>3</v>
      </c>
    </row>
    <row r="143" spans="1:10" ht="11.25">
      <c r="A143" s="1" t="s">
        <v>6</v>
      </c>
      <c r="C143" s="4">
        <f>SUM(C136:C141)</f>
        <v>9822.5</v>
      </c>
      <c r="D143" s="5">
        <f>D142*C1</f>
        <v>5238</v>
      </c>
      <c r="E143" s="6">
        <f>E142*151.11</f>
        <v>906.6600000000001</v>
      </c>
      <c r="F143" s="5">
        <f>F142*270</f>
        <v>810</v>
      </c>
      <c r="G143" s="5">
        <v>1000</v>
      </c>
      <c r="I143" s="3">
        <f>C143-D143-E143-F143-G143</f>
        <v>1867.8400000000001</v>
      </c>
      <c r="J143" s="1">
        <v>1</v>
      </c>
    </row>
    <row r="146" spans="1:7" s="7" customFormat="1" ht="11.25">
      <c r="A146" s="7" t="s">
        <v>0</v>
      </c>
      <c r="B146" s="7" t="s">
        <v>1</v>
      </c>
      <c r="C146" s="7" t="s">
        <v>2</v>
      </c>
      <c r="D146" s="7" t="s">
        <v>3</v>
      </c>
      <c r="E146" s="7" t="s">
        <v>4</v>
      </c>
      <c r="F146" s="7" t="s">
        <v>5</v>
      </c>
      <c r="G146" s="7" t="s">
        <v>9</v>
      </c>
    </row>
    <row r="147" spans="1:6" ht="11.25">
      <c r="A147" s="2">
        <v>39597</v>
      </c>
      <c r="B147" s="1">
        <v>24</v>
      </c>
      <c r="C147" s="1">
        <v>2354.5</v>
      </c>
      <c r="D147" s="1">
        <v>143</v>
      </c>
      <c r="E147" s="1">
        <v>1</v>
      </c>
      <c r="F147" s="1">
        <v>1</v>
      </c>
    </row>
    <row r="148" spans="2:5" ht="11.25">
      <c r="B148" s="1">
        <v>61</v>
      </c>
      <c r="C148" s="1">
        <v>2347.5</v>
      </c>
      <c r="D148" s="1">
        <v>97</v>
      </c>
      <c r="E148" s="1">
        <v>1</v>
      </c>
    </row>
    <row r="149" spans="2:5" ht="11.25">
      <c r="B149" s="1">
        <v>86</v>
      </c>
      <c r="C149" s="1">
        <f>240+302.5</f>
        <v>542.5</v>
      </c>
      <c r="D149" s="1">
        <v>97</v>
      </c>
      <c r="E149" s="1">
        <v>1</v>
      </c>
    </row>
    <row r="150" spans="1:6" ht="11.25">
      <c r="A150" s="1" t="s">
        <v>7</v>
      </c>
      <c r="D150" s="1">
        <f>SUM(D147:D149)</f>
        <v>337</v>
      </c>
      <c r="E150" s="1">
        <f>SUM(E147:E149)</f>
        <v>3</v>
      </c>
      <c r="F150" s="1">
        <f>SUM(F147:F149)</f>
        <v>1</v>
      </c>
    </row>
    <row r="151" spans="1:10" ht="11.25">
      <c r="A151" s="1" t="s">
        <v>6</v>
      </c>
      <c r="C151" s="4">
        <f>SUM(C147:C149)</f>
        <v>5244.5</v>
      </c>
      <c r="D151" s="5">
        <f>D150*C1</f>
        <v>3033</v>
      </c>
      <c r="E151" s="6">
        <f>E150*151.11</f>
        <v>453.33000000000004</v>
      </c>
      <c r="F151" s="5">
        <f>F150*270</f>
        <v>270</v>
      </c>
      <c r="G151" s="5">
        <v>1000</v>
      </c>
      <c r="I151" s="3">
        <f>C151-D151-E151-F151-G151</f>
        <v>488.1700000000001</v>
      </c>
      <c r="J151" s="1"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2008-01-29T10:18:09Z</dcterms:created>
  <dcterms:modified xsi:type="dcterms:W3CDTF">2008-01-29T11:27:04Z</dcterms:modified>
  <cp:category/>
  <cp:version/>
  <cp:contentType/>
  <cp:contentStatus/>
</cp:coreProperties>
</file>